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.FASNY-BOD15\Documents\CHAPS WEBSITE 2023 and ON\"/>
    </mc:Choice>
  </mc:AlternateContent>
  <bookViews>
    <workbookView xWindow="0" yWindow="0" windowWidth="18230" windowHeight="6910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18" i="1"/>
  <c r="G65" i="1"/>
  <c r="G64" i="1"/>
  <c r="G61" i="1"/>
  <c r="G56" i="1"/>
  <c r="G55" i="1"/>
  <c r="G52" i="1"/>
  <c r="G42" i="1"/>
  <c r="G41" i="1"/>
  <c r="G50" i="1"/>
  <c r="G44" i="1"/>
  <c r="G47" i="1"/>
  <c r="G37" i="1"/>
  <c r="G34" i="1"/>
  <c r="G32" i="1"/>
  <c r="G30" i="1"/>
  <c r="G29" i="1"/>
  <c r="G27" i="1"/>
  <c r="G26" i="1"/>
  <c r="G25" i="1"/>
  <c r="G24" i="1"/>
  <c r="G22" i="1"/>
  <c r="G20" i="1"/>
  <c r="G19" i="1"/>
  <c r="G17" i="1"/>
  <c r="G16" i="1"/>
  <c r="G15" i="1"/>
  <c r="G13" i="1"/>
  <c r="G66" i="1" l="1"/>
  <c r="G63" i="1"/>
  <c r="G62" i="1"/>
  <c r="G57" i="1"/>
  <c r="G68" i="1" l="1"/>
  <c r="G69" i="1" l="1"/>
  <c r="G70" i="1" s="1"/>
</calcChain>
</file>

<file path=xl/sharedStrings.xml><?xml version="1.0" encoding="utf-8"?>
<sst xmlns="http://schemas.openxmlformats.org/spreadsheetml/2006/main" count="126" uniqueCount="72">
  <si>
    <t>New York State Association of Fire Chaplains, Inc.   SUPPLY ORDER FORM</t>
  </si>
  <si>
    <t>(June 2023)  Please ship the following NYSAFC, Inc., supplies to:</t>
  </si>
  <si>
    <t>Name: _______________________________________________________________</t>
  </si>
  <si>
    <t>ADDRESS: ___________________________________________________________</t>
  </si>
  <si>
    <t>CITY/ST/ZIP: __________________________________________________________</t>
  </si>
  <si>
    <t>Item Description</t>
  </si>
  <si>
    <t>PRICE</t>
  </si>
  <si>
    <t>SIZE</t>
  </si>
  <si>
    <t>QUANITY</t>
  </si>
  <si>
    <t>TOTAL</t>
  </si>
  <si>
    <t>Training Materials:</t>
  </si>
  <si>
    <t xml:space="preserve">   DVD Training Series (3 part)</t>
  </si>
  <si>
    <t>=</t>
  </si>
  <si>
    <t>Fire Chaplain Embroidered Hats:</t>
  </si>
  <si>
    <t xml:space="preserve">   White Ball Cap (w/logo) "Fire Chaplain"</t>
  </si>
  <si>
    <t xml:space="preserve">   White Ball Cap (plain) "Fire Chaplain"</t>
  </si>
  <si>
    <r>
      <t xml:space="preserve">   Black Ball Cap (w/logo) </t>
    </r>
    <r>
      <rPr>
        <i/>
        <sz val="12"/>
        <rFont val="Arial"/>
        <family val="2"/>
      </rPr>
      <t>"Chaplain"</t>
    </r>
  </si>
  <si>
    <r>
      <t xml:space="preserve">   Blue Ball Cap (w/logo) "</t>
    </r>
    <r>
      <rPr>
        <i/>
        <sz val="12"/>
        <rFont val="Arial"/>
        <family val="2"/>
      </rPr>
      <t>Chaplain</t>
    </r>
    <r>
      <rPr>
        <sz val="12"/>
        <rFont val="Arial"/>
        <family val="2"/>
      </rPr>
      <t>"</t>
    </r>
  </si>
  <si>
    <r>
      <t xml:space="preserve">   Black Knit Winter Hat "</t>
    </r>
    <r>
      <rPr>
        <i/>
        <sz val="12"/>
        <rFont val="Arial"/>
        <family val="2"/>
      </rPr>
      <t>Chaplain"</t>
    </r>
  </si>
  <si>
    <t xml:space="preserve">   Black Skull Cap</t>
  </si>
  <si>
    <t>Knit Winter Hat</t>
  </si>
  <si>
    <r>
      <t xml:space="preserve">         </t>
    </r>
    <r>
      <rPr>
        <sz val="12"/>
        <rFont val="Arial"/>
        <family val="2"/>
      </rPr>
      <t>White (with flag)</t>
    </r>
  </si>
  <si>
    <t>NYSAFC Gray Sweater Fleece</t>
  </si>
  <si>
    <t xml:space="preserve">         Men XL</t>
  </si>
  <si>
    <t xml:space="preserve">         2XL</t>
  </si>
  <si>
    <t xml:space="preserve">         Women XL</t>
  </si>
  <si>
    <t xml:space="preserve">         Women 2XL</t>
  </si>
  <si>
    <t>"Chaplain" Safety Vest</t>
  </si>
  <si>
    <t xml:space="preserve">         2XL-3XL</t>
  </si>
  <si>
    <t xml:space="preserve">         4XL-5XL</t>
  </si>
  <si>
    <t xml:space="preserve">NYSAFC Dri Fit Polo Shirt (Short Sleeve):  </t>
  </si>
  <si>
    <t xml:space="preserve">   Black with Gray Insert (Lg, XL)</t>
  </si>
  <si>
    <t xml:space="preserve">         2XL add $2, 3XL add $4, 4XL add $5</t>
  </si>
  <si>
    <t xml:space="preserve">   Black with Red Insert - XL</t>
  </si>
  <si>
    <t xml:space="preserve">NYSAFC 1/4 Zip Pullover (Black) </t>
  </si>
  <si>
    <t xml:space="preserve">         Reg., Lg, XL</t>
  </si>
  <si>
    <t>NYSAFC Duffle Bags</t>
  </si>
  <si>
    <t>NYSAFC Travel Mugs</t>
  </si>
  <si>
    <t>Black "Chaplain" (Gold) Dri Fit Polo</t>
  </si>
  <si>
    <t xml:space="preserve">         XL</t>
  </si>
  <si>
    <t xml:space="preserve">         2XL add $2, 3XL add $4</t>
  </si>
  <si>
    <t>Black "Chaplain" (Reflective) Dri Fit Polo</t>
  </si>
  <si>
    <t xml:space="preserve">Steel Grey Mock Turtleneck Shirt w.logo </t>
  </si>
  <si>
    <t xml:space="preserve">   Long Sleeve - Small</t>
  </si>
  <si>
    <t>NYSAFC Embroidered Soft Shell Jacket</t>
  </si>
  <si>
    <t xml:space="preserve">         Reg, Large, XL</t>
  </si>
  <si>
    <t xml:space="preserve">         2XL - add $2, 3XL - add $3, 4XL - add $4</t>
  </si>
  <si>
    <t xml:space="preserve">         Personalized with name - add $5.00</t>
  </si>
  <si>
    <t>Name:</t>
  </si>
  <si>
    <t>Fire Dept Applique &amp; Embr. Garden Flag</t>
  </si>
  <si>
    <t>Thin Red Line Garden Flag</t>
  </si>
  <si>
    <t>"The Firefighter's Bible" (with prayers)</t>
  </si>
  <si>
    <t>"Answering the Call NT, with Ps. &amp; Prov. "</t>
  </si>
  <si>
    <t>Donation</t>
  </si>
  <si>
    <t>Devotional "Stories of Faith &amp; Courage…"</t>
  </si>
  <si>
    <t>NYSAFC LOGO ITEMS: Members Only</t>
  </si>
  <si>
    <t xml:space="preserve">   NYSAFC Member Badge (New 3" size)</t>
  </si>
  <si>
    <t xml:space="preserve">   NYSAFC Helmet/Window Decal</t>
  </si>
  <si>
    <t xml:space="preserve">   NYSAFC (Old Logo) Helmet/Window Decal</t>
  </si>
  <si>
    <t xml:space="preserve">   NYSAFC Large Lapel Pin</t>
  </si>
  <si>
    <t xml:space="preserve">   NYSAFC Small Lapel Pin</t>
  </si>
  <si>
    <t xml:space="preserve">   NYSAFC Logo Shoulder Patch</t>
  </si>
  <si>
    <t xml:space="preserve">   NYSAFC (Old Logo) Shoulder Patch</t>
  </si>
  <si>
    <t>Sub Total</t>
  </si>
  <si>
    <t>Add 20% for shipping</t>
  </si>
  <si>
    <t>Received by Supply Officer</t>
  </si>
  <si>
    <t>____/____/____</t>
  </si>
  <si>
    <t>Shipped by Supply Officer</t>
  </si>
  <si>
    <r>
      <t xml:space="preserve">Payable to "NYSAFC, Inc." in US funds.          </t>
    </r>
    <r>
      <rPr>
        <b/>
        <sz val="12"/>
        <rFont val="Arial"/>
        <family val="2"/>
      </rPr>
      <t>Questions - contact Chaplain VanWie (315) 771-9142</t>
    </r>
  </si>
  <si>
    <t xml:space="preserve">If Paying for your order using PayPal, Please provide a copy of receipt to: </t>
  </si>
  <si>
    <t xml:space="preserve">       Chaplain Leon VanWie (LeonVanWie@gmail.com) </t>
  </si>
  <si>
    <t>Or mail form and payment to: Chaplain Leon VanWie, PO Box 777, Brownville, NY 13615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</si>
</sst>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m/dd/yy;@"/>
  </numFmts>
  <fonts count="12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/>
    <xf numFmtId="8" fontId="6" fillId="0" borderId="2" xfId="0" applyNumberFormat="1" applyFont="1" applyBorder="1"/>
    <xf numFmtId="8" fontId="6" fillId="0" borderId="0" xfId="0" applyNumberFormat="1" applyFont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8" fontId="9" fillId="0" borderId="2" xfId="0" applyNumberFormat="1" applyFont="1" applyBorder="1"/>
    <xf numFmtId="0" fontId="8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8" fontId="6" fillId="0" borderId="3" xfId="0" applyNumberFormat="1" applyFont="1" applyBorder="1"/>
    <xf numFmtId="8" fontId="9" fillId="0" borderId="1" xfId="0" applyNumberFormat="1" applyFont="1" applyBorder="1"/>
    <xf numFmtId="164" fontId="4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6" fillId="0" borderId="3" xfId="0" applyFont="1" applyBorder="1" applyAlignment="1">
      <alignment horizontal="center"/>
    </xf>
    <xf numFmtId="8" fontId="5" fillId="0" borderId="0" xfId="0" applyNumberFormat="1" applyFont="1"/>
    <xf numFmtId="0" fontId="5" fillId="0" borderId="2" xfId="0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22" workbookViewId="0">
      <selection activeCell="D3" sqref="D3"/>
    </sheetView>
  </sheetViews>
  <sheetFormatPr defaultColWidth="9.1796875" defaultRowHeight="17.5" x14ac:dyDescent="0.35"/>
  <cols>
    <col min="1" max="1" width="48" style="1" customWidth="1"/>
    <col min="2" max="3" width="11" style="2" customWidth="1"/>
    <col min="4" max="4" width="2.26953125" style="2" customWidth="1"/>
    <col min="5" max="5" width="11.81640625" style="2" customWidth="1"/>
    <col min="6" max="6" width="3.7265625" style="2" customWidth="1"/>
    <col min="7" max="7" width="12.7265625" style="1" customWidth="1"/>
    <col min="8" max="8" width="13.453125" style="1" customWidth="1"/>
    <col min="9" max="16384" width="9.1796875" style="1"/>
  </cols>
  <sheetData>
    <row r="1" spans="1:7" s="5" customFormat="1" ht="18" customHeight="1" x14ac:dyDescent="0.35">
      <c r="A1" s="5" t="s">
        <v>0</v>
      </c>
      <c r="B1" s="4"/>
      <c r="C1" s="4"/>
      <c r="D1" s="4"/>
      <c r="E1" s="4"/>
      <c r="F1" s="4"/>
      <c r="G1" s="6"/>
    </row>
    <row r="2" spans="1:7" s="5" customFormat="1" ht="16.5" customHeight="1" x14ac:dyDescent="0.35">
      <c r="A2" s="5" t="s">
        <v>1</v>
      </c>
      <c r="B2" s="4"/>
      <c r="C2" s="4"/>
      <c r="D2" s="4"/>
      <c r="E2" s="4"/>
      <c r="F2" s="4"/>
      <c r="G2" s="6"/>
    </row>
    <row r="3" spans="1:7" s="5" customFormat="1" ht="14.15" customHeight="1" x14ac:dyDescent="0.35">
      <c r="B3" s="4"/>
      <c r="C3" s="4"/>
      <c r="D3" s="4"/>
      <c r="E3" s="4"/>
      <c r="F3" s="4"/>
      <c r="G3" s="6"/>
    </row>
    <row r="4" spans="1:7" s="5" customFormat="1" ht="16.5" customHeight="1" x14ac:dyDescent="0.35">
      <c r="A4" s="5" t="s">
        <v>2</v>
      </c>
      <c r="B4" s="4"/>
      <c r="C4" s="4"/>
      <c r="D4" s="4"/>
      <c r="E4" s="4"/>
      <c r="F4" s="4"/>
      <c r="G4" s="6"/>
    </row>
    <row r="5" spans="1:7" s="5" customFormat="1" ht="14.15" customHeight="1" x14ac:dyDescent="0.35">
      <c r="B5" s="4"/>
      <c r="C5" s="4"/>
      <c r="D5" s="4"/>
      <c r="E5" s="4"/>
      <c r="F5" s="4"/>
      <c r="G5" s="6"/>
    </row>
    <row r="6" spans="1:7" s="5" customFormat="1" ht="15" customHeight="1" x14ac:dyDescent="0.35">
      <c r="A6" s="5" t="s">
        <v>3</v>
      </c>
      <c r="B6" s="4"/>
      <c r="C6" s="4"/>
      <c r="D6" s="4"/>
      <c r="E6" s="4"/>
      <c r="F6" s="4"/>
      <c r="G6" s="6"/>
    </row>
    <row r="7" spans="1:7" s="5" customFormat="1" ht="14.15" customHeight="1" x14ac:dyDescent="0.35">
      <c r="B7" s="4"/>
      <c r="C7" s="4"/>
      <c r="D7" s="4"/>
      <c r="E7" s="4"/>
      <c r="F7" s="4"/>
      <c r="G7" s="6"/>
    </row>
    <row r="8" spans="1:7" s="5" customFormat="1" ht="18.75" customHeight="1" x14ac:dyDescent="0.35">
      <c r="A8" s="5" t="s">
        <v>4</v>
      </c>
      <c r="B8" s="4"/>
      <c r="C8" s="4"/>
      <c r="D8" s="4"/>
      <c r="E8" s="4"/>
      <c r="F8" s="4"/>
      <c r="G8" s="6"/>
    </row>
    <row r="9" spans="1:7" s="5" customFormat="1" ht="10.5" customHeight="1" x14ac:dyDescent="0.35">
      <c r="B9" s="4"/>
      <c r="C9" s="4"/>
      <c r="D9" s="4"/>
      <c r="E9" s="4"/>
      <c r="F9" s="4"/>
      <c r="G9" s="6"/>
    </row>
    <row r="10" spans="1:7" x14ac:dyDescent="0.35">
      <c r="A10" s="14" t="s">
        <v>5</v>
      </c>
      <c r="B10" s="15" t="s">
        <v>6</v>
      </c>
      <c r="C10" s="15" t="s">
        <v>7</v>
      </c>
      <c r="D10" s="15"/>
      <c r="E10" s="15" t="s">
        <v>8</v>
      </c>
      <c r="F10" s="15"/>
      <c r="G10" s="15" t="s">
        <v>9</v>
      </c>
    </row>
    <row r="11" spans="1:7" x14ac:dyDescent="0.35">
      <c r="A11" s="14"/>
      <c r="B11" s="15"/>
      <c r="C11" s="15"/>
      <c r="D11" s="15"/>
      <c r="E11" s="15"/>
      <c r="F11" s="15"/>
      <c r="G11" s="15"/>
    </row>
    <row r="12" spans="1:7" x14ac:dyDescent="0.35">
      <c r="A12" s="14" t="s">
        <v>10</v>
      </c>
      <c r="B12" s="15"/>
      <c r="C12" s="15"/>
      <c r="D12" s="15"/>
      <c r="E12" s="15"/>
      <c r="F12" s="15"/>
      <c r="G12" s="16"/>
    </row>
    <row r="13" spans="1:7" ht="18" thickBot="1" x14ac:dyDescent="0.4">
      <c r="A13" s="17" t="s">
        <v>11</v>
      </c>
      <c r="B13" s="18">
        <v>15</v>
      </c>
      <c r="C13" s="18"/>
      <c r="D13" s="18"/>
      <c r="E13" s="9"/>
      <c r="F13" s="8" t="s">
        <v>12</v>
      </c>
      <c r="G13" s="10">
        <f>E13*15</f>
        <v>0</v>
      </c>
    </row>
    <row r="14" spans="1:7" x14ac:dyDescent="0.35">
      <c r="A14" s="14" t="s">
        <v>13</v>
      </c>
      <c r="B14" s="18"/>
      <c r="C14" s="18"/>
      <c r="D14" s="18"/>
      <c r="E14" s="8"/>
      <c r="F14" s="8"/>
      <c r="G14" s="7"/>
    </row>
    <row r="15" spans="1:7" ht="18" thickBot="1" x14ac:dyDescent="0.4">
      <c r="A15" s="17" t="s">
        <v>14</v>
      </c>
      <c r="B15" s="18">
        <v>15</v>
      </c>
      <c r="C15" s="18"/>
      <c r="D15" s="18"/>
      <c r="E15" s="9"/>
      <c r="F15" s="8" t="s">
        <v>12</v>
      </c>
      <c r="G15" s="12">
        <f>E15*15</f>
        <v>0</v>
      </c>
    </row>
    <row r="16" spans="1:7" ht="18" thickBot="1" x14ac:dyDescent="0.4">
      <c r="A16" s="17" t="s">
        <v>15</v>
      </c>
      <c r="B16" s="18">
        <v>12</v>
      </c>
      <c r="C16" s="18"/>
      <c r="D16" s="18"/>
      <c r="E16" s="13"/>
      <c r="F16" s="8" t="s">
        <v>12</v>
      </c>
      <c r="G16" s="11">
        <f>E16*12</f>
        <v>0</v>
      </c>
    </row>
    <row r="17" spans="1:7" ht="18" thickBot="1" x14ac:dyDescent="0.4">
      <c r="A17" s="17" t="s">
        <v>16</v>
      </c>
      <c r="B17" s="18">
        <v>22</v>
      </c>
      <c r="C17" s="18"/>
      <c r="D17" s="18"/>
      <c r="E17" s="13"/>
      <c r="F17" s="8" t="s">
        <v>12</v>
      </c>
      <c r="G17" s="11">
        <f>E17*22</f>
        <v>0</v>
      </c>
    </row>
    <row r="18" spans="1:7" ht="18" thickBot="1" x14ac:dyDescent="0.4">
      <c r="A18" s="17" t="s">
        <v>17</v>
      </c>
      <c r="B18" s="18">
        <v>22</v>
      </c>
      <c r="C18" s="18"/>
      <c r="D18" s="18"/>
      <c r="E18" s="13"/>
      <c r="F18" s="8" t="s">
        <v>12</v>
      </c>
      <c r="G18" s="11">
        <f>E18*22</f>
        <v>0</v>
      </c>
    </row>
    <row r="19" spans="1:7" ht="18" thickBot="1" x14ac:dyDescent="0.4">
      <c r="A19" s="17" t="s">
        <v>18</v>
      </c>
      <c r="B19" s="18">
        <v>12</v>
      </c>
      <c r="C19" s="18"/>
      <c r="D19" s="18"/>
      <c r="E19" s="9"/>
      <c r="F19" s="8" t="s">
        <v>12</v>
      </c>
      <c r="G19" s="11">
        <f>E19*12</f>
        <v>0</v>
      </c>
    </row>
    <row r="20" spans="1:7" ht="18" thickBot="1" x14ac:dyDescent="0.4">
      <c r="A20" s="17" t="s">
        <v>19</v>
      </c>
      <c r="B20" s="18">
        <v>10</v>
      </c>
      <c r="C20" s="18"/>
      <c r="D20" s="18"/>
      <c r="E20" s="9"/>
      <c r="F20" s="8" t="s">
        <v>12</v>
      </c>
      <c r="G20" s="11">
        <f>E20*10</f>
        <v>0</v>
      </c>
    </row>
    <row r="21" spans="1:7" x14ac:dyDescent="0.35">
      <c r="A21" s="14" t="s">
        <v>20</v>
      </c>
      <c r="B21" s="18"/>
      <c r="C21" s="18"/>
      <c r="D21" s="18"/>
      <c r="E21" s="31"/>
      <c r="F21" s="8"/>
      <c r="G21" s="12"/>
    </row>
    <row r="22" spans="1:7" ht="18" thickBot="1" x14ac:dyDescent="0.4">
      <c r="A22" s="14" t="s">
        <v>21</v>
      </c>
      <c r="B22" s="18">
        <v>12</v>
      </c>
      <c r="C22" s="18"/>
      <c r="D22" s="18"/>
      <c r="E22" s="9"/>
      <c r="F22" s="8" t="s">
        <v>12</v>
      </c>
      <c r="G22" s="12">
        <f>E22*12</f>
        <v>0</v>
      </c>
    </row>
    <row r="23" spans="1:7" x14ac:dyDescent="0.35">
      <c r="A23" s="14" t="s">
        <v>22</v>
      </c>
      <c r="B23" s="18"/>
      <c r="C23" s="18"/>
      <c r="D23" s="18"/>
      <c r="E23" s="8"/>
      <c r="F23" s="8"/>
      <c r="G23" s="12"/>
    </row>
    <row r="24" spans="1:7" ht="18" thickBot="1" x14ac:dyDescent="0.4">
      <c r="A24" s="17" t="s">
        <v>23</v>
      </c>
      <c r="B24" s="18">
        <v>55</v>
      </c>
      <c r="C24" s="18"/>
      <c r="D24" s="18"/>
      <c r="E24" s="9"/>
      <c r="F24" s="8" t="s">
        <v>12</v>
      </c>
      <c r="G24" s="12">
        <f>E24*55</f>
        <v>0</v>
      </c>
    </row>
    <row r="25" spans="1:7" ht="18" thickBot="1" x14ac:dyDescent="0.4">
      <c r="A25" s="17" t="s">
        <v>24</v>
      </c>
      <c r="B25" s="18">
        <v>57</v>
      </c>
      <c r="C25" s="18"/>
      <c r="D25" s="18"/>
      <c r="E25" s="9"/>
      <c r="F25" s="8" t="s">
        <v>12</v>
      </c>
      <c r="G25" s="12">
        <f>E25*57</f>
        <v>0</v>
      </c>
    </row>
    <row r="26" spans="1:7" ht="18" thickBot="1" x14ac:dyDescent="0.4">
      <c r="A26" s="17" t="s">
        <v>25</v>
      </c>
      <c r="B26" s="18">
        <v>55</v>
      </c>
      <c r="C26" s="18"/>
      <c r="D26" s="18"/>
      <c r="E26" s="13"/>
      <c r="F26" s="8" t="s">
        <v>12</v>
      </c>
      <c r="G26" s="11">
        <f>E26*55</f>
        <v>0</v>
      </c>
    </row>
    <row r="27" spans="1:7" ht="18" thickBot="1" x14ac:dyDescent="0.4">
      <c r="A27" s="17" t="s">
        <v>26</v>
      </c>
      <c r="B27" s="18">
        <v>57</v>
      </c>
      <c r="C27" s="18"/>
      <c r="D27" s="18"/>
      <c r="E27" s="13"/>
      <c r="F27" s="8" t="s">
        <v>12</v>
      </c>
      <c r="G27" s="11">
        <f>E27*57</f>
        <v>0</v>
      </c>
    </row>
    <row r="28" spans="1:7" x14ac:dyDescent="0.35">
      <c r="A28" s="14" t="s">
        <v>27</v>
      </c>
      <c r="B28" s="18"/>
      <c r="C28" s="18"/>
      <c r="D28" s="18"/>
      <c r="E28" s="8"/>
      <c r="F28" s="8"/>
      <c r="G28" s="12"/>
    </row>
    <row r="29" spans="1:7" ht="18" thickBot="1" x14ac:dyDescent="0.4">
      <c r="A29" s="17" t="s">
        <v>28</v>
      </c>
      <c r="B29" s="18">
        <v>20</v>
      </c>
      <c r="C29" s="18"/>
      <c r="D29" s="18"/>
      <c r="E29" s="9"/>
      <c r="F29" s="8" t="s">
        <v>12</v>
      </c>
      <c r="G29" s="12">
        <f>E29*20</f>
        <v>0</v>
      </c>
    </row>
    <row r="30" spans="1:7" ht="18" thickBot="1" x14ac:dyDescent="0.4">
      <c r="A30" s="17" t="s">
        <v>29</v>
      </c>
      <c r="B30" s="18">
        <v>22</v>
      </c>
      <c r="C30" s="18"/>
      <c r="D30" s="18"/>
      <c r="E30" s="9"/>
      <c r="F30" s="8" t="s">
        <v>12</v>
      </c>
      <c r="G30" s="24">
        <f>E30*22</f>
        <v>0</v>
      </c>
    </row>
    <row r="31" spans="1:7" x14ac:dyDescent="0.35">
      <c r="A31" s="14" t="s">
        <v>30</v>
      </c>
      <c r="B31" s="18"/>
      <c r="C31" s="18"/>
      <c r="D31" s="18"/>
      <c r="E31" s="8"/>
      <c r="F31" s="8"/>
      <c r="G31" s="24"/>
    </row>
    <row r="32" spans="1:7" ht="18" thickBot="1" x14ac:dyDescent="0.4">
      <c r="A32" s="17" t="s">
        <v>31</v>
      </c>
      <c r="B32" s="18">
        <v>30</v>
      </c>
      <c r="C32" s="34"/>
      <c r="D32" s="18"/>
      <c r="E32" s="9"/>
      <c r="F32" s="8" t="s">
        <v>12</v>
      </c>
      <c r="G32" s="10">
        <f>E32*30</f>
        <v>0</v>
      </c>
    </row>
    <row r="33" spans="1:7" ht="18" thickBot="1" x14ac:dyDescent="0.4">
      <c r="A33" s="17" t="s">
        <v>32</v>
      </c>
      <c r="B33" s="18"/>
      <c r="C33" s="35"/>
      <c r="D33" s="18"/>
      <c r="E33" s="13"/>
      <c r="F33" s="8" t="s">
        <v>12</v>
      </c>
      <c r="G33" s="11"/>
    </row>
    <row r="34" spans="1:7" ht="18" thickBot="1" x14ac:dyDescent="0.4">
      <c r="A34" s="17" t="s">
        <v>33</v>
      </c>
      <c r="B34" s="18">
        <v>30</v>
      </c>
      <c r="C34" s="18"/>
      <c r="D34" s="18"/>
      <c r="E34" s="13"/>
      <c r="F34" s="8" t="s">
        <v>12</v>
      </c>
      <c r="G34" s="11">
        <f>E34*30</f>
        <v>0</v>
      </c>
    </row>
    <row r="35" spans="1:7" ht="18" thickBot="1" x14ac:dyDescent="0.4">
      <c r="A35" s="17" t="s">
        <v>32</v>
      </c>
      <c r="B35" s="18"/>
      <c r="C35" s="34"/>
      <c r="D35" s="18"/>
      <c r="E35" s="13"/>
      <c r="F35" s="8"/>
      <c r="G35" s="11"/>
    </row>
    <row r="36" spans="1:7" x14ac:dyDescent="0.35">
      <c r="A36" s="14" t="s">
        <v>34</v>
      </c>
      <c r="B36" s="18"/>
      <c r="C36" s="18"/>
      <c r="D36" s="18"/>
      <c r="E36" s="8"/>
      <c r="F36" s="8"/>
      <c r="G36" s="12"/>
    </row>
    <row r="37" spans="1:7" ht="18" thickBot="1" x14ac:dyDescent="0.4">
      <c r="A37" s="17" t="s">
        <v>35</v>
      </c>
      <c r="B37" s="18">
        <v>38</v>
      </c>
      <c r="C37" s="34"/>
      <c r="D37" s="18"/>
      <c r="E37" s="9"/>
      <c r="F37" s="8" t="s">
        <v>12</v>
      </c>
      <c r="G37" s="10">
        <f>E37*38</f>
        <v>0</v>
      </c>
    </row>
    <row r="38" spans="1:7" ht="18" thickBot="1" x14ac:dyDescent="0.4">
      <c r="A38" s="17" t="s">
        <v>32</v>
      </c>
      <c r="B38" s="18"/>
      <c r="C38" s="35"/>
      <c r="D38" s="18"/>
      <c r="E38" s="13"/>
      <c r="F38" s="8" t="s">
        <v>12</v>
      </c>
      <c r="G38" s="11"/>
    </row>
    <row r="39" spans="1:7" x14ac:dyDescent="0.35">
      <c r="A39" s="14" t="s">
        <v>5</v>
      </c>
      <c r="B39" s="15" t="s">
        <v>6</v>
      </c>
      <c r="C39" s="15" t="s">
        <v>7</v>
      </c>
      <c r="D39" s="15"/>
      <c r="E39" s="15" t="s">
        <v>8</v>
      </c>
      <c r="F39" s="15"/>
      <c r="G39" s="15" t="s">
        <v>9</v>
      </c>
    </row>
    <row r="40" spans="1:7" x14ac:dyDescent="0.35">
      <c r="A40" s="14"/>
      <c r="B40" s="15"/>
      <c r="C40" s="15"/>
      <c r="D40" s="15"/>
      <c r="E40" s="15"/>
      <c r="F40" s="15"/>
      <c r="G40" s="15"/>
    </row>
    <row r="41" spans="1:7" s="30" customFormat="1" ht="18.5" thickBot="1" x14ac:dyDescent="0.45">
      <c r="A41" s="14" t="s">
        <v>36</v>
      </c>
      <c r="B41" s="18">
        <v>25</v>
      </c>
      <c r="C41" s="27"/>
      <c r="D41" s="27"/>
      <c r="E41" s="28"/>
      <c r="F41" s="29" t="s">
        <v>12</v>
      </c>
      <c r="G41" s="10">
        <f>E41*25</f>
        <v>0</v>
      </c>
    </row>
    <row r="42" spans="1:7" s="30" customFormat="1" ht="18.5" thickBot="1" x14ac:dyDescent="0.45">
      <c r="A42" s="14" t="s">
        <v>37</v>
      </c>
      <c r="B42" s="18">
        <v>23</v>
      </c>
      <c r="C42" s="27"/>
      <c r="D42" s="27"/>
      <c r="E42" s="33"/>
      <c r="F42" s="29" t="s">
        <v>12</v>
      </c>
      <c r="G42" s="11">
        <f>E42*23</f>
        <v>0</v>
      </c>
    </row>
    <row r="43" spans="1:7" x14ac:dyDescent="0.35">
      <c r="A43" s="23" t="s">
        <v>38</v>
      </c>
      <c r="B43" s="18"/>
      <c r="C43" s="18"/>
      <c r="D43" s="18"/>
      <c r="E43" s="8"/>
      <c r="F43" s="8"/>
      <c r="G43" s="12"/>
    </row>
    <row r="44" spans="1:7" ht="18" thickBot="1" x14ac:dyDescent="0.4">
      <c r="A44" s="17" t="s">
        <v>39</v>
      </c>
      <c r="B44" s="18">
        <v>26</v>
      </c>
      <c r="C44" s="18"/>
      <c r="D44" s="18"/>
      <c r="E44" s="9"/>
      <c r="F44" s="8" t="s">
        <v>12</v>
      </c>
      <c r="G44" s="10">
        <f>E44*26</f>
        <v>0</v>
      </c>
    </row>
    <row r="45" spans="1:7" ht="18" thickBot="1" x14ac:dyDescent="0.4">
      <c r="A45" s="17" t="s">
        <v>40</v>
      </c>
      <c r="B45" s="18"/>
      <c r="C45" s="34"/>
      <c r="D45" s="18"/>
      <c r="E45" s="13"/>
      <c r="F45" s="8" t="s">
        <v>12</v>
      </c>
      <c r="G45" s="11"/>
    </row>
    <row r="46" spans="1:7" x14ac:dyDescent="0.35">
      <c r="A46" s="14" t="s">
        <v>41</v>
      </c>
      <c r="B46" s="18"/>
      <c r="C46" s="18"/>
      <c r="D46" s="18"/>
      <c r="E46" s="8"/>
      <c r="F46" s="8"/>
      <c r="G46" s="12"/>
    </row>
    <row r="47" spans="1:7" ht="18" thickBot="1" x14ac:dyDescent="0.4">
      <c r="A47" s="17" t="s">
        <v>39</v>
      </c>
      <c r="B47" s="18">
        <v>28</v>
      </c>
      <c r="C47" s="34"/>
      <c r="D47" s="18"/>
      <c r="E47" s="9"/>
      <c r="F47" s="8" t="s">
        <v>12</v>
      </c>
      <c r="G47" s="10">
        <f>E47*28</f>
        <v>0</v>
      </c>
    </row>
    <row r="48" spans="1:7" ht="18" thickBot="1" x14ac:dyDescent="0.4">
      <c r="A48" s="17" t="s">
        <v>40</v>
      </c>
      <c r="B48" s="18"/>
      <c r="C48" s="35"/>
      <c r="D48" s="18"/>
      <c r="E48" s="13"/>
      <c r="F48" s="8" t="s">
        <v>12</v>
      </c>
      <c r="G48" s="11"/>
    </row>
    <row r="49" spans="1:8" x14ac:dyDescent="0.35">
      <c r="A49" s="14" t="s">
        <v>42</v>
      </c>
      <c r="B49" s="18"/>
      <c r="C49" s="18"/>
      <c r="D49" s="18"/>
      <c r="E49" s="8"/>
      <c r="F49" s="8"/>
      <c r="G49" s="12"/>
    </row>
    <row r="50" spans="1:8" ht="18" thickBot="1" x14ac:dyDescent="0.4">
      <c r="A50" s="17" t="s">
        <v>43</v>
      </c>
      <c r="B50" s="18">
        <v>5</v>
      </c>
      <c r="C50" s="34"/>
      <c r="D50" s="18"/>
      <c r="E50" s="9"/>
      <c r="F50" s="8" t="s">
        <v>12</v>
      </c>
      <c r="G50" s="10">
        <f>E50*5</f>
        <v>0</v>
      </c>
    </row>
    <row r="51" spans="1:8" s="30" customFormat="1" ht="18" x14ac:dyDescent="0.4">
      <c r="A51" s="14" t="s">
        <v>44</v>
      </c>
      <c r="B51" s="27"/>
      <c r="C51" s="27"/>
      <c r="D51" s="27"/>
      <c r="E51" s="29"/>
      <c r="F51" s="29"/>
      <c r="G51" s="32"/>
    </row>
    <row r="52" spans="1:8" ht="18" thickBot="1" x14ac:dyDescent="0.4">
      <c r="A52" s="17" t="s">
        <v>45</v>
      </c>
      <c r="B52" s="18">
        <v>60</v>
      </c>
      <c r="C52" s="34"/>
      <c r="D52" s="18"/>
      <c r="E52" s="9"/>
      <c r="F52" s="8" t="s">
        <v>12</v>
      </c>
      <c r="G52" s="10">
        <f>E52*60</f>
        <v>0</v>
      </c>
    </row>
    <row r="53" spans="1:8" ht="18" thickBot="1" x14ac:dyDescent="0.4">
      <c r="A53" s="17" t="s">
        <v>46</v>
      </c>
      <c r="B53" s="18"/>
      <c r="C53" s="35"/>
      <c r="D53" s="18"/>
      <c r="E53" s="9"/>
      <c r="F53" s="8" t="s">
        <v>12</v>
      </c>
      <c r="G53" s="10"/>
    </row>
    <row r="54" spans="1:8" ht="18" thickBot="1" x14ac:dyDescent="0.4">
      <c r="A54" s="17" t="s">
        <v>47</v>
      </c>
      <c r="B54" s="18" t="s">
        <v>48</v>
      </c>
      <c r="C54" s="35"/>
      <c r="D54" s="34"/>
      <c r="E54" s="9"/>
      <c r="F54" s="8" t="s">
        <v>12</v>
      </c>
      <c r="G54" s="10"/>
    </row>
    <row r="55" spans="1:8" ht="18" thickBot="1" x14ac:dyDescent="0.4">
      <c r="A55" s="14" t="s">
        <v>49</v>
      </c>
      <c r="B55" s="18">
        <v>12</v>
      </c>
      <c r="C55" s="18"/>
      <c r="D55" s="18"/>
      <c r="E55" s="9"/>
      <c r="F55" s="8" t="s">
        <v>12</v>
      </c>
      <c r="G55" s="10">
        <f>E55*12</f>
        <v>0</v>
      </c>
    </row>
    <row r="56" spans="1:8" ht="18" thickBot="1" x14ac:dyDescent="0.4">
      <c r="A56" s="14" t="s">
        <v>50</v>
      </c>
      <c r="B56" s="18">
        <v>12</v>
      </c>
      <c r="C56" s="18"/>
      <c r="D56" s="18"/>
      <c r="E56" s="9"/>
      <c r="F56" s="8" t="s">
        <v>12</v>
      </c>
      <c r="G56" s="10">
        <f>E56*12</f>
        <v>0</v>
      </c>
    </row>
    <row r="57" spans="1:8" ht="18" thickBot="1" x14ac:dyDescent="0.4">
      <c r="A57" s="14" t="s">
        <v>51</v>
      </c>
      <c r="B57" s="18">
        <v>20</v>
      </c>
      <c r="C57" s="18"/>
      <c r="D57" s="18"/>
      <c r="E57" s="13"/>
      <c r="F57" s="8" t="s">
        <v>12</v>
      </c>
      <c r="G57" s="10">
        <f>E57*20</f>
        <v>0</v>
      </c>
    </row>
    <row r="58" spans="1:8" ht="18" thickBot="1" x14ac:dyDescent="0.4">
      <c r="A58" s="14" t="s">
        <v>52</v>
      </c>
      <c r="B58" s="18" t="s">
        <v>53</v>
      </c>
      <c r="C58" s="18"/>
      <c r="D58" s="18"/>
      <c r="E58" s="13"/>
      <c r="F58" s="8" t="s">
        <v>12</v>
      </c>
      <c r="G58" s="10"/>
    </row>
    <row r="59" spans="1:8" ht="18" thickBot="1" x14ac:dyDescent="0.4">
      <c r="A59" s="14" t="s">
        <v>54</v>
      </c>
      <c r="B59" s="18" t="s">
        <v>53</v>
      </c>
      <c r="C59" s="18"/>
      <c r="D59" s="18"/>
      <c r="E59" s="13"/>
      <c r="F59" s="8" t="s">
        <v>12</v>
      </c>
      <c r="G59" s="10"/>
    </row>
    <row r="60" spans="1:8" x14ac:dyDescent="0.35">
      <c r="A60" s="14" t="s">
        <v>55</v>
      </c>
      <c r="B60" s="19"/>
      <c r="C60" s="19"/>
      <c r="D60" s="19"/>
      <c r="E60" s="8"/>
      <c r="F60" s="8"/>
      <c r="G60" s="22"/>
    </row>
    <row r="61" spans="1:8" ht="18" thickBot="1" x14ac:dyDescent="0.4">
      <c r="A61" s="17" t="s">
        <v>56</v>
      </c>
      <c r="B61" s="18">
        <v>110</v>
      </c>
      <c r="C61" s="18"/>
      <c r="D61" s="18"/>
      <c r="E61" s="9"/>
      <c r="F61" s="8" t="s">
        <v>12</v>
      </c>
      <c r="G61" s="10">
        <f>E61*110</f>
        <v>0</v>
      </c>
    </row>
    <row r="62" spans="1:8" ht="18" thickBot="1" x14ac:dyDescent="0.4">
      <c r="A62" s="17" t="s">
        <v>57</v>
      </c>
      <c r="B62" s="18">
        <v>2</v>
      </c>
      <c r="C62" s="18"/>
      <c r="D62" s="18"/>
      <c r="E62" s="13"/>
      <c r="F62" s="8" t="s">
        <v>12</v>
      </c>
      <c r="G62" s="11">
        <f>E62*2</f>
        <v>0</v>
      </c>
    </row>
    <row r="63" spans="1:8" ht="18" thickBot="1" x14ac:dyDescent="0.4">
      <c r="A63" s="17" t="s">
        <v>58</v>
      </c>
      <c r="B63" s="18">
        <v>1</v>
      </c>
      <c r="C63" s="18"/>
      <c r="D63" s="18"/>
      <c r="E63" s="13"/>
      <c r="F63" s="8" t="s">
        <v>12</v>
      </c>
      <c r="G63" s="11">
        <f>E63*1</f>
        <v>0</v>
      </c>
    </row>
    <row r="64" spans="1:8" s="3" customFormat="1" ht="18" thickBot="1" x14ac:dyDescent="0.4">
      <c r="A64" s="17" t="s">
        <v>59</v>
      </c>
      <c r="B64" s="18">
        <v>5</v>
      </c>
      <c r="C64" s="18"/>
      <c r="D64" s="18"/>
      <c r="E64" s="13"/>
      <c r="F64" s="8" t="s">
        <v>12</v>
      </c>
      <c r="G64" s="11">
        <f>E64*5</f>
        <v>0</v>
      </c>
      <c r="H64" s="1"/>
    </row>
    <row r="65" spans="1:7" ht="18" thickBot="1" x14ac:dyDescent="0.4">
      <c r="A65" s="17" t="s">
        <v>60</v>
      </c>
      <c r="B65" s="18">
        <v>4</v>
      </c>
      <c r="C65" s="18"/>
      <c r="D65" s="18"/>
      <c r="E65" s="13"/>
      <c r="F65" s="8" t="s">
        <v>12</v>
      </c>
      <c r="G65" s="11">
        <f>E65*4</f>
        <v>0</v>
      </c>
    </row>
    <row r="66" spans="1:7" ht="18" thickBot="1" x14ac:dyDescent="0.4">
      <c r="A66" s="17" t="s">
        <v>61</v>
      </c>
      <c r="B66" s="18">
        <v>4</v>
      </c>
      <c r="C66" s="18"/>
      <c r="D66" s="18"/>
      <c r="E66" s="13"/>
      <c r="F66" s="8" t="s">
        <v>12</v>
      </c>
      <c r="G66" s="11">
        <f>E66*4</f>
        <v>0</v>
      </c>
    </row>
    <row r="67" spans="1:7" ht="18" customHeight="1" thickBot="1" x14ac:dyDescent="0.4">
      <c r="A67" s="17" t="s">
        <v>62</v>
      </c>
      <c r="B67" s="18">
        <v>3</v>
      </c>
      <c r="C67" s="18"/>
      <c r="D67" s="18"/>
      <c r="E67" s="13"/>
      <c r="F67" s="8" t="s">
        <v>12</v>
      </c>
      <c r="G67" s="11">
        <f>E67*3</f>
        <v>0</v>
      </c>
    </row>
    <row r="68" spans="1:7" ht="18" thickBot="1" x14ac:dyDescent="0.4">
      <c r="A68" s="17"/>
      <c r="B68" s="17"/>
      <c r="C68" s="17"/>
      <c r="D68" s="17"/>
      <c r="E68" s="21" t="s">
        <v>63</v>
      </c>
      <c r="F68" s="19"/>
      <c r="G68" s="25">
        <f>SUM(G13:G67)</f>
        <v>0</v>
      </c>
    </row>
    <row r="69" spans="1:7" ht="18" thickBot="1" x14ac:dyDescent="0.4">
      <c r="A69" s="17" t="s">
        <v>64</v>
      </c>
      <c r="B69" s="1"/>
      <c r="C69" s="1"/>
      <c r="D69" s="1"/>
      <c r="E69" s="21"/>
      <c r="F69" s="19" t="s">
        <v>12</v>
      </c>
      <c r="G69" s="20">
        <f>G68*0.2</f>
        <v>0</v>
      </c>
    </row>
    <row r="70" spans="1:7" ht="18" thickBot="1" x14ac:dyDescent="0.4">
      <c r="A70" s="17" t="s">
        <v>65</v>
      </c>
      <c r="B70" s="36" t="s">
        <v>66</v>
      </c>
      <c r="C70" s="26"/>
      <c r="D70" s="26"/>
      <c r="E70" s="21" t="s">
        <v>9</v>
      </c>
      <c r="F70" s="19" t="s">
        <v>12</v>
      </c>
      <c r="G70" s="20">
        <f>G68+G69</f>
        <v>0</v>
      </c>
    </row>
    <row r="71" spans="1:7" ht="18.75" customHeight="1" x14ac:dyDescent="0.35">
      <c r="A71" s="17" t="s">
        <v>67</v>
      </c>
      <c r="B71" s="36" t="s">
        <v>66</v>
      </c>
      <c r="C71" s="26"/>
      <c r="D71" s="26"/>
      <c r="E71" s="19"/>
      <c r="F71" s="19"/>
      <c r="G71" s="17"/>
    </row>
    <row r="72" spans="1:7" ht="18.399999999999999" customHeight="1" x14ac:dyDescent="0.35">
      <c r="A72" s="17" t="s">
        <v>68</v>
      </c>
      <c r="B72" s="19"/>
      <c r="C72" s="19"/>
      <c r="D72" s="19"/>
      <c r="E72" s="19"/>
      <c r="F72" s="19"/>
      <c r="G72" s="17"/>
    </row>
    <row r="73" spans="1:7" x14ac:dyDescent="0.35">
      <c r="A73" s="17" t="s">
        <v>69</v>
      </c>
      <c r="B73" s="19"/>
      <c r="C73" s="19"/>
      <c r="D73" s="19"/>
      <c r="E73" s="19"/>
      <c r="F73" s="19"/>
      <c r="G73" s="17"/>
    </row>
    <row r="74" spans="1:7" x14ac:dyDescent="0.35">
      <c r="A74" s="17" t="s">
        <v>70</v>
      </c>
      <c r="B74" s="19"/>
      <c r="C74" s="19"/>
      <c r="D74" s="19"/>
      <c r="E74" s="19"/>
      <c r="F74" s="19"/>
      <c r="G74" s="17"/>
    </row>
    <row r="75" spans="1:7" x14ac:dyDescent="0.35">
      <c r="A75" s="17" t="s">
        <v>71</v>
      </c>
    </row>
    <row r="76" spans="1:7" x14ac:dyDescent="0.35">
      <c r="A76" s="16"/>
      <c r="B76" s="19"/>
      <c r="C76" s="19"/>
      <c r="D76" s="19"/>
      <c r="E76" s="19"/>
      <c r="F76" s="19"/>
      <c r="G76" s="17"/>
    </row>
    <row r="77" spans="1:7" x14ac:dyDescent="0.35">
      <c r="A77" s="17"/>
      <c r="B77" s="15"/>
      <c r="C77" s="15"/>
      <c r="D77" s="15"/>
      <c r="E77" s="19"/>
      <c r="F77" s="19"/>
      <c r="G77" s="17"/>
    </row>
    <row r="78" spans="1:7" x14ac:dyDescent="0.35">
      <c r="A78" s="17"/>
      <c r="B78" s="19"/>
      <c r="C78" s="19"/>
      <c r="D78" s="19"/>
      <c r="E78" s="19"/>
      <c r="F78" s="19"/>
      <c r="G78" s="17"/>
    </row>
    <row r="79" spans="1:7" x14ac:dyDescent="0.35">
      <c r="A79" s="17"/>
      <c r="B79" s="19"/>
      <c r="C79" s="19"/>
      <c r="D79" s="19"/>
      <c r="E79" s="19"/>
      <c r="F79" s="19"/>
      <c r="G79" s="17"/>
    </row>
    <row r="80" spans="1:7" x14ac:dyDescent="0.35">
      <c r="B80" s="19"/>
      <c r="C80" s="19"/>
      <c r="D80" s="19"/>
      <c r="E80" s="19"/>
      <c r="F80" s="19"/>
      <c r="G80" s="17"/>
    </row>
    <row r="81" spans="2:6" x14ac:dyDescent="0.35">
      <c r="B81" s="19"/>
      <c r="C81" s="19"/>
      <c r="D81" s="19"/>
    </row>
    <row r="83" spans="2:6" x14ac:dyDescent="0.35">
      <c r="B83" s="1"/>
      <c r="C83" s="1"/>
      <c r="D83" s="1"/>
      <c r="E83" s="1"/>
      <c r="F83" s="1"/>
    </row>
  </sheetData>
  <phoneticPr fontId="2" type="noConversion"/>
  <pageMargins left="0.25" right="0.25" top="0.75" bottom="0.75" header="0.3" footer="0.3"/>
  <pageSetup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</dc:creator>
  <cp:keywords/>
  <dc:description/>
  <cp:lastModifiedBy>admin</cp:lastModifiedBy>
  <cp:revision/>
  <dcterms:created xsi:type="dcterms:W3CDTF">1996-10-14T23:33:28Z</dcterms:created>
  <dcterms:modified xsi:type="dcterms:W3CDTF">2023-07-17T16:43:54Z</dcterms:modified>
  <cp:category/>
  <cp:contentStatus/>
</cp:coreProperties>
</file>