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on\Documents\Fire State Chaplains\Supplies\"/>
    </mc:Choice>
  </mc:AlternateContent>
  <bookViews>
    <workbookView xWindow="0" yWindow="0" windowWidth="20490" windowHeight="67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7" i="1" l="1"/>
  <c r="F146" i="1"/>
  <c r="F145" i="1"/>
  <c r="F144" i="1"/>
  <c r="F143" i="1"/>
  <c r="F142" i="1"/>
  <c r="F141" i="1"/>
  <c r="F140" i="1"/>
  <c r="F139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3" i="1"/>
  <c r="F102" i="1"/>
  <c r="F101" i="1"/>
  <c r="F100" i="1"/>
  <c r="F99" i="1"/>
  <c r="F98" i="1"/>
  <c r="F95" i="1"/>
  <c r="F94" i="1"/>
  <c r="F93" i="1"/>
  <c r="F92" i="1"/>
  <c r="F91" i="1"/>
  <c r="F90" i="1"/>
  <c r="F88" i="1"/>
  <c r="F87" i="1"/>
  <c r="F86" i="1"/>
  <c r="F85" i="1"/>
  <c r="F84" i="1"/>
  <c r="F83" i="1"/>
  <c r="F79" i="1"/>
  <c r="F78" i="1"/>
  <c r="F77" i="1"/>
  <c r="F76" i="1"/>
  <c r="F75" i="1"/>
  <c r="F74" i="1"/>
  <c r="F71" i="1"/>
  <c r="F70" i="1"/>
  <c r="F69" i="1"/>
  <c r="F68" i="1"/>
  <c r="F67" i="1"/>
  <c r="F66" i="1"/>
  <c r="F64" i="1"/>
  <c r="F63" i="1"/>
  <c r="F62" i="1"/>
  <c r="F61" i="1"/>
  <c r="F60" i="1"/>
  <c r="F59" i="1"/>
  <c r="F57" i="1"/>
  <c r="F56" i="1"/>
  <c r="F55" i="1"/>
  <c r="F54" i="1"/>
  <c r="F53" i="1"/>
  <c r="F52" i="1"/>
  <c r="F32" i="1"/>
  <c r="F33" i="1"/>
  <c r="F34" i="1"/>
  <c r="F39" i="1"/>
  <c r="F40" i="1"/>
  <c r="F41" i="1"/>
  <c r="F47" i="1"/>
  <c r="F48" i="1"/>
  <c r="F49" i="1"/>
  <c r="F46" i="1"/>
  <c r="F45" i="1"/>
  <c r="F44" i="1"/>
  <c r="F38" i="1"/>
  <c r="F37" i="1"/>
  <c r="F36" i="1"/>
  <c r="F31" i="1"/>
  <c r="F30" i="1"/>
  <c r="F29" i="1"/>
  <c r="F18" i="1"/>
  <c r="F17" i="1"/>
  <c r="F23" i="1"/>
  <c r="F22" i="1"/>
  <c r="F21" i="1"/>
  <c r="F20" i="1"/>
  <c r="F19" i="1"/>
  <c r="F16" i="1"/>
  <c r="F14" i="1"/>
  <c r="F13" i="1"/>
  <c r="F148" i="1" l="1"/>
  <c r="F153" i="1" l="1"/>
  <c r="F152" i="1"/>
</calcChain>
</file>

<file path=xl/sharedStrings.xml><?xml version="1.0" encoding="utf-8"?>
<sst xmlns="http://schemas.openxmlformats.org/spreadsheetml/2006/main" count="258" uniqueCount="64">
  <si>
    <t>PRICE</t>
  </si>
  <si>
    <t>=</t>
  </si>
  <si>
    <t>TOTAL</t>
  </si>
  <si>
    <t>Item Description</t>
  </si>
  <si>
    <t xml:space="preserve">Please Make Check or Money Order Payable (in US Funds) To: NYSAFC, Inc. </t>
  </si>
  <si>
    <t>Please ship the following NYSAFC, Inc., supplies to:</t>
  </si>
  <si>
    <t>QUANTITY</t>
  </si>
  <si>
    <t>Received by Supply Officer</t>
  </si>
  <si>
    <t>__/__/__</t>
  </si>
  <si>
    <t>Shipped by Supply Officer</t>
  </si>
  <si>
    <t xml:space="preserve"> SUPPLEMENT ORDER FORM  (May 4, 2021) NYSAFChaplains, Inc.</t>
  </si>
  <si>
    <t xml:space="preserve">   2009 Edition of Chaplains Manual</t>
  </si>
  <si>
    <t>Soft Shell Jacket</t>
  </si>
  <si>
    <t xml:space="preserve">   Tall</t>
  </si>
  <si>
    <t xml:space="preserve">   2XL - add $2.00</t>
  </si>
  <si>
    <t xml:space="preserve">   3XL - add $3.00</t>
  </si>
  <si>
    <t xml:space="preserve">   4XL - add $4.00</t>
  </si>
  <si>
    <t xml:space="preserve">   Personalized with name - add $5.00</t>
  </si>
  <si>
    <t xml:space="preserve">       Name to be embroidered:</t>
  </si>
  <si>
    <t xml:space="preserve">Screen Printed Port Authority T-shirts </t>
  </si>
  <si>
    <t xml:space="preserve">   Regular</t>
  </si>
  <si>
    <t xml:space="preserve">   Large</t>
  </si>
  <si>
    <t xml:space="preserve">   XL</t>
  </si>
  <si>
    <t xml:space="preserve">             Regular</t>
  </si>
  <si>
    <t xml:space="preserve">             Large</t>
  </si>
  <si>
    <t xml:space="preserve">             XL</t>
  </si>
  <si>
    <t xml:space="preserve">         Color:   Light Gray</t>
  </si>
  <si>
    <t xml:space="preserve">             2XL</t>
  </si>
  <si>
    <t xml:space="preserve">             3XL</t>
  </si>
  <si>
    <t xml:space="preserve">             4XL</t>
  </si>
  <si>
    <t xml:space="preserve">       Color:     Dark Gray</t>
  </si>
  <si>
    <t xml:space="preserve">       Color:    Black</t>
  </si>
  <si>
    <t xml:space="preserve">   Long Sleeve - FF Praying Thin Red Line</t>
  </si>
  <si>
    <t xml:space="preserve">   Long Sleeve - Horizontal Thin Red Line Flag</t>
  </si>
  <si>
    <t xml:space="preserve">   Short Sleeve - FF Praying Thin Red Line</t>
  </si>
  <si>
    <t xml:space="preserve">         Color:   Dark Gray</t>
  </si>
  <si>
    <t xml:space="preserve">         Color:   Black</t>
  </si>
  <si>
    <t xml:space="preserve">   Short Sleeve - Horizontal Thin Red Line Flag</t>
  </si>
  <si>
    <t>Dri Fit Polo Shirt (Short Sleeve)</t>
  </si>
  <si>
    <t xml:space="preserve">        Two tone (black and gray)</t>
  </si>
  <si>
    <t xml:space="preserve">             Tall</t>
  </si>
  <si>
    <t xml:space="preserve">        Solid Black</t>
  </si>
  <si>
    <t>Firefighter Psalm 23 cards</t>
  </si>
  <si>
    <t xml:space="preserve">             5 Cards for $2.50</t>
  </si>
  <si>
    <t>Fire Dept Applique &amp; Embr. Garden Flag</t>
  </si>
  <si>
    <t>Fire Dept Applique &amp; Embr. House Flag</t>
  </si>
  <si>
    <t>Thin Red Line Garden Flag</t>
  </si>
  <si>
    <t>Thin Red and Blue Line Garden Flag</t>
  </si>
  <si>
    <t>Thin Red and Blue Line House Flag</t>
  </si>
  <si>
    <t>Fireman Helmet Garden Flag</t>
  </si>
  <si>
    <t>Fireman Helmet House Flag</t>
  </si>
  <si>
    <t xml:space="preserve">   "Answering the Call"</t>
  </si>
  <si>
    <t>Name: __________________________________________________</t>
  </si>
  <si>
    <t>ADDRESS: ______________________________________________</t>
  </si>
  <si>
    <t>CITY/ST/ZIP: _____________________________________________</t>
  </si>
  <si>
    <t xml:space="preserve">   Mail this order form and check to: NYSAFC, Inc,  C/O Chap. VanWie, PO Box 777, </t>
  </si>
  <si>
    <t xml:space="preserve">          Brownville, NY 13615</t>
  </si>
  <si>
    <t>Thin Red Line Embr Grommet Flag</t>
  </si>
  <si>
    <t xml:space="preserve">      Sub Total</t>
  </si>
  <si>
    <t xml:space="preserve">            Shipping Add 20% to order</t>
  </si>
  <si>
    <t>TOTAL - YOUR ORDER COST</t>
  </si>
  <si>
    <t xml:space="preserve">No Shipping charge if order placed and DELIVERED </t>
  </si>
  <si>
    <t xml:space="preserve">     at Conference otherwise - add 20% for shipping</t>
  </si>
  <si>
    <t>(July 26 order deadline)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</si>
</sst>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;@"/>
  </numFmts>
  <fonts count="12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rgb="FF333333"/>
      <name val="Arial"/>
      <family val="2"/>
    </font>
    <font>
      <b/>
      <sz val="12"/>
      <color rgb="FF261C0F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8" fontId="4" fillId="0" borderId="1" xfId="0" applyNumberFormat="1" applyFont="1" applyBorder="1"/>
    <xf numFmtId="8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8" fontId="7" fillId="0" borderId="0" xfId="0" applyNumberFormat="1" applyFont="1" applyBorder="1"/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8" fontId="4" fillId="0" borderId="0" xfId="0" applyNumberFormat="1" applyFont="1" applyBorder="1"/>
    <xf numFmtId="8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/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topLeftCell="A148" zoomScaleNormal="100" workbookViewId="0">
      <selection activeCell="A149" sqref="A149"/>
    </sheetView>
  </sheetViews>
  <sheetFormatPr defaultRowHeight="18" x14ac:dyDescent="0.25"/>
  <cols>
    <col min="1" max="1" width="44.7109375" style="1" customWidth="1"/>
    <col min="2" max="2" width="9.140625" style="2" customWidth="1"/>
    <col min="3" max="3" width="5.5703125" style="2" customWidth="1"/>
    <col min="4" max="4" width="11.140625" style="2" customWidth="1"/>
    <col min="5" max="5" width="5.7109375" style="2" customWidth="1"/>
    <col min="6" max="6" width="14.140625" style="1" customWidth="1"/>
    <col min="7" max="7" width="13.42578125" style="1" customWidth="1"/>
    <col min="8" max="16384" width="9.140625" style="1"/>
  </cols>
  <sheetData>
    <row r="1" spans="1:6" s="4" customFormat="1" ht="18.75" x14ac:dyDescent="0.3">
      <c r="A1" s="4" t="s">
        <v>10</v>
      </c>
      <c r="B1" s="3"/>
      <c r="C1" s="3"/>
      <c r="D1" s="3"/>
      <c r="E1" s="3"/>
      <c r="F1" s="5"/>
    </row>
    <row r="2" spans="1:6" s="4" customFormat="1" ht="10.5" customHeight="1" x14ac:dyDescent="0.3">
      <c r="B2" s="3"/>
      <c r="C2" s="3"/>
      <c r="D2" s="3"/>
      <c r="E2" s="3"/>
      <c r="F2" s="5"/>
    </row>
    <row r="3" spans="1:6" s="4" customFormat="1" ht="16.5" customHeight="1" x14ac:dyDescent="0.3">
      <c r="A3" s="4" t="s">
        <v>5</v>
      </c>
      <c r="B3" s="3"/>
      <c r="C3" s="3"/>
      <c r="D3" s="3"/>
      <c r="E3" s="3"/>
      <c r="F3" s="5"/>
    </row>
    <row r="4" spans="1:6" s="4" customFormat="1" ht="14.1" customHeight="1" x14ac:dyDescent="0.3">
      <c r="B4" s="3"/>
      <c r="C4" s="3"/>
      <c r="D4" s="3"/>
      <c r="E4" s="3"/>
      <c r="F4" s="5"/>
    </row>
    <row r="5" spans="1:6" s="4" customFormat="1" ht="16.5" customHeight="1" x14ac:dyDescent="0.3">
      <c r="A5" s="4" t="s">
        <v>52</v>
      </c>
      <c r="B5" s="3"/>
      <c r="C5" s="3"/>
      <c r="D5" s="3"/>
      <c r="E5" s="3"/>
      <c r="F5" s="5"/>
    </row>
    <row r="6" spans="1:6" s="4" customFormat="1" ht="14.1" customHeight="1" x14ac:dyDescent="0.3">
      <c r="B6" s="3"/>
      <c r="C6" s="3"/>
      <c r="D6" s="3"/>
      <c r="E6" s="3"/>
      <c r="F6" s="5"/>
    </row>
    <row r="7" spans="1:6" s="4" customFormat="1" ht="15" customHeight="1" x14ac:dyDescent="0.3">
      <c r="A7" s="4" t="s">
        <v>53</v>
      </c>
      <c r="B7" s="3"/>
      <c r="C7" s="3"/>
      <c r="D7" s="3"/>
      <c r="E7" s="3"/>
      <c r="F7" s="5"/>
    </row>
    <row r="8" spans="1:6" s="4" customFormat="1" ht="14.1" customHeight="1" x14ac:dyDescent="0.3">
      <c r="B8" s="3"/>
      <c r="C8" s="3"/>
      <c r="D8" s="3"/>
      <c r="E8" s="3"/>
      <c r="F8" s="5"/>
    </row>
    <row r="9" spans="1:6" s="4" customFormat="1" ht="18.75" customHeight="1" x14ac:dyDescent="0.3">
      <c r="A9" s="4" t="s">
        <v>54</v>
      </c>
      <c r="B9" s="3"/>
      <c r="C9" s="3"/>
      <c r="D9" s="3"/>
      <c r="E9" s="3"/>
      <c r="F9" s="5"/>
    </row>
    <row r="10" spans="1:6" s="4" customFormat="1" ht="10.5" customHeight="1" x14ac:dyDescent="0.3">
      <c r="B10" s="3"/>
      <c r="C10" s="3"/>
      <c r="D10" s="3"/>
      <c r="E10" s="3"/>
      <c r="F10" s="5"/>
    </row>
    <row r="11" spans="1:6" x14ac:dyDescent="0.25">
      <c r="A11" s="11" t="s">
        <v>3</v>
      </c>
      <c r="B11" s="12" t="s">
        <v>0</v>
      </c>
      <c r="C11" s="12"/>
      <c r="D11" s="12" t="s">
        <v>6</v>
      </c>
      <c r="E11" s="12"/>
      <c r="F11" s="12" t="s">
        <v>2</v>
      </c>
    </row>
    <row r="12" spans="1:6" x14ac:dyDescent="0.25">
      <c r="A12" s="11"/>
      <c r="B12" s="12"/>
      <c r="C12" s="12"/>
      <c r="D12" s="12"/>
      <c r="E12" s="12"/>
      <c r="F12" s="13"/>
    </row>
    <row r="13" spans="1:6" ht="18.75" thickBot="1" x14ac:dyDescent="0.3">
      <c r="A13" s="14" t="s">
        <v>51</v>
      </c>
      <c r="B13" s="15">
        <v>11</v>
      </c>
      <c r="C13" s="15"/>
      <c r="D13" s="7"/>
      <c r="E13" s="6" t="s">
        <v>1</v>
      </c>
      <c r="F13" s="8">
        <f>D13*11</f>
        <v>0</v>
      </c>
    </row>
    <row r="14" spans="1:6" ht="18.75" thickBot="1" x14ac:dyDescent="0.3">
      <c r="A14" s="14" t="s">
        <v>11</v>
      </c>
      <c r="B14" s="15">
        <v>25</v>
      </c>
      <c r="C14" s="15"/>
      <c r="D14" s="10"/>
      <c r="E14" s="6" t="s">
        <v>1</v>
      </c>
      <c r="F14" s="9">
        <f>D14*25</f>
        <v>0</v>
      </c>
    </row>
    <row r="15" spans="1:6" x14ac:dyDescent="0.25">
      <c r="A15" s="11" t="s">
        <v>12</v>
      </c>
      <c r="B15" s="15"/>
      <c r="C15" s="23"/>
      <c r="D15" s="21"/>
      <c r="E15" s="21"/>
      <c r="F15" s="22"/>
    </row>
    <row r="16" spans="1:6" ht="18.75" thickBot="1" x14ac:dyDescent="0.3">
      <c r="A16" s="14" t="s">
        <v>20</v>
      </c>
      <c r="B16" s="15">
        <v>57</v>
      </c>
      <c r="C16" s="23"/>
      <c r="D16" s="7"/>
      <c r="E16" s="6" t="s">
        <v>1</v>
      </c>
      <c r="F16" s="8">
        <f>D16*57</f>
        <v>0</v>
      </c>
    </row>
    <row r="17" spans="1:6" ht="18.75" thickBot="1" x14ac:dyDescent="0.3">
      <c r="A17" s="14" t="s">
        <v>21</v>
      </c>
      <c r="B17" s="15">
        <v>57</v>
      </c>
      <c r="C17" s="23"/>
      <c r="D17" s="7"/>
      <c r="E17" s="6" t="s">
        <v>1</v>
      </c>
      <c r="F17" s="8">
        <f>D17*57</f>
        <v>0</v>
      </c>
    </row>
    <row r="18" spans="1:6" ht="18.75" thickBot="1" x14ac:dyDescent="0.3">
      <c r="A18" s="14" t="s">
        <v>22</v>
      </c>
      <c r="B18" s="15">
        <v>57</v>
      </c>
      <c r="C18" s="23"/>
      <c r="D18" s="7"/>
      <c r="E18" s="6" t="s">
        <v>1</v>
      </c>
      <c r="F18" s="8">
        <f>D18*57</f>
        <v>0</v>
      </c>
    </row>
    <row r="19" spans="1:6" ht="18.75" thickBot="1" x14ac:dyDescent="0.3">
      <c r="A19" s="14" t="s">
        <v>13</v>
      </c>
      <c r="B19" s="15">
        <v>62</v>
      </c>
      <c r="C19" s="23"/>
      <c r="D19" s="10"/>
      <c r="E19" s="6" t="s">
        <v>1</v>
      </c>
      <c r="F19" s="9">
        <f>D19*62</f>
        <v>0</v>
      </c>
    </row>
    <row r="20" spans="1:6" ht="18.75" thickBot="1" x14ac:dyDescent="0.3">
      <c r="A20" s="14" t="s">
        <v>14</v>
      </c>
      <c r="B20" s="15">
        <v>2</v>
      </c>
      <c r="C20" s="23"/>
      <c r="D20" s="10"/>
      <c r="E20" s="6" t="s">
        <v>1</v>
      </c>
      <c r="F20" s="9">
        <f>D20*2</f>
        <v>0</v>
      </c>
    </row>
    <row r="21" spans="1:6" ht="18.75" thickBot="1" x14ac:dyDescent="0.3">
      <c r="A21" s="14" t="s">
        <v>15</v>
      </c>
      <c r="B21" s="15">
        <v>3</v>
      </c>
      <c r="C21" s="23"/>
      <c r="D21" s="10"/>
      <c r="E21" s="6" t="s">
        <v>1</v>
      </c>
      <c r="F21" s="9">
        <f>D21*3</f>
        <v>0</v>
      </c>
    </row>
    <row r="22" spans="1:6" ht="18.75" thickBot="1" x14ac:dyDescent="0.3">
      <c r="A22" s="14" t="s">
        <v>16</v>
      </c>
      <c r="B22" s="15">
        <v>4</v>
      </c>
      <c r="C22" s="23"/>
      <c r="D22" s="10"/>
      <c r="E22" s="6" t="s">
        <v>1</v>
      </c>
      <c r="F22" s="9">
        <f>D22*4</f>
        <v>0</v>
      </c>
    </row>
    <row r="23" spans="1:6" ht="18.75" thickBot="1" x14ac:dyDescent="0.3">
      <c r="A23" s="14" t="s">
        <v>17</v>
      </c>
      <c r="B23" s="15">
        <v>5</v>
      </c>
      <c r="C23" s="23"/>
      <c r="D23" s="10"/>
      <c r="E23" s="6" t="s">
        <v>1</v>
      </c>
      <c r="F23" s="9">
        <f>D23*5</f>
        <v>0</v>
      </c>
    </row>
    <row r="24" spans="1:6" x14ac:dyDescent="0.25">
      <c r="A24" s="14" t="s">
        <v>18</v>
      </c>
      <c r="B24" s="15"/>
      <c r="C24" s="23"/>
      <c r="D24" s="21"/>
      <c r="E24" s="6"/>
      <c r="F24" s="22"/>
    </row>
    <row r="25" spans="1:6" x14ac:dyDescent="0.25">
      <c r="A25" s="14"/>
      <c r="B25" s="15"/>
      <c r="C25" s="23"/>
      <c r="D25" s="21"/>
      <c r="E25" s="6"/>
      <c r="F25" s="22"/>
    </row>
    <row r="26" spans="1:6" x14ac:dyDescent="0.25">
      <c r="A26" s="11" t="s">
        <v>19</v>
      </c>
      <c r="B26" s="15"/>
      <c r="C26" s="23"/>
      <c r="D26" s="21"/>
      <c r="E26" s="6"/>
      <c r="F26" s="22"/>
    </row>
    <row r="27" spans="1:6" x14ac:dyDescent="0.25">
      <c r="A27" s="14" t="s">
        <v>32</v>
      </c>
      <c r="B27" s="15"/>
      <c r="C27" s="23"/>
      <c r="D27" s="21"/>
      <c r="E27" s="6"/>
      <c r="F27" s="22"/>
    </row>
    <row r="28" spans="1:6" x14ac:dyDescent="0.25">
      <c r="A28" s="14" t="s">
        <v>26</v>
      </c>
      <c r="B28" s="15"/>
      <c r="C28" s="23"/>
      <c r="D28" s="21"/>
      <c r="E28" s="6"/>
      <c r="F28" s="22"/>
    </row>
    <row r="29" spans="1:6" ht="18.75" thickBot="1" x14ac:dyDescent="0.3">
      <c r="A29" s="14" t="s">
        <v>23</v>
      </c>
      <c r="B29" s="15">
        <v>23</v>
      </c>
      <c r="C29" s="23"/>
      <c r="D29" s="7"/>
      <c r="E29" s="6" t="s">
        <v>1</v>
      </c>
      <c r="F29" s="8">
        <f>D29*23</f>
        <v>0</v>
      </c>
    </row>
    <row r="30" spans="1:6" ht="18.75" thickBot="1" x14ac:dyDescent="0.3">
      <c r="A30" s="14" t="s">
        <v>24</v>
      </c>
      <c r="B30" s="15">
        <v>23</v>
      </c>
      <c r="C30" s="23"/>
      <c r="D30" s="7"/>
      <c r="E30" s="6" t="s">
        <v>1</v>
      </c>
      <c r="F30" s="8">
        <f>D30*23</f>
        <v>0</v>
      </c>
    </row>
    <row r="31" spans="1:6" ht="18.75" thickBot="1" x14ac:dyDescent="0.3">
      <c r="A31" s="14" t="s">
        <v>25</v>
      </c>
      <c r="B31" s="15">
        <v>23</v>
      </c>
      <c r="C31" s="23"/>
      <c r="D31" s="7"/>
      <c r="E31" s="6" t="s">
        <v>1</v>
      </c>
      <c r="F31" s="8">
        <f>D31*23</f>
        <v>0</v>
      </c>
    </row>
    <row r="32" spans="1:6" ht="18.75" thickBot="1" x14ac:dyDescent="0.3">
      <c r="A32" s="14" t="s">
        <v>27</v>
      </c>
      <c r="B32" s="15">
        <v>25</v>
      </c>
      <c r="C32" s="23"/>
      <c r="D32" s="7"/>
      <c r="E32" s="6" t="s">
        <v>1</v>
      </c>
      <c r="F32" s="8">
        <f>D32*25</f>
        <v>0</v>
      </c>
    </row>
    <row r="33" spans="1:6" ht="18.75" thickBot="1" x14ac:dyDescent="0.3">
      <c r="A33" s="14" t="s">
        <v>28</v>
      </c>
      <c r="B33" s="15">
        <v>26</v>
      </c>
      <c r="C33" s="23"/>
      <c r="D33" s="7"/>
      <c r="E33" s="6" t="s">
        <v>1</v>
      </c>
      <c r="F33" s="8">
        <f>D33*26</f>
        <v>0</v>
      </c>
    </row>
    <row r="34" spans="1:6" ht="18.75" thickBot="1" x14ac:dyDescent="0.3">
      <c r="A34" s="14" t="s">
        <v>29</v>
      </c>
      <c r="B34" s="15">
        <v>27</v>
      </c>
      <c r="C34" s="23"/>
      <c r="D34" s="10"/>
      <c r="E34" s="6" t="s">
        <v>1</v>
      </c>
      <c r="F34" s="9">
        <f>D34*27</f>
        <v>0</v>
      </c>
    </row>
    <row r="35" spans="1:6" x14ac:dyDescent="0.25">
      <c r="A35" s="14" t="s">
        <v>30</v>
      </c>
      <c r="B35" s="15"/>
      <c r="C35" s="23"/>
      <c r="D35" s="21"/>
      <c r="E35" s="6"/>
      <c r="F35" s="22"/>
    </row>
    <row r="36" spans="1:6" ht="18.75" thickBot="1" x14ac:dyDescent="0.3">
      <c r="A36" s="14" t="s">
        <v>23</v>
      </c>
      <c r="B36" s="15">
        <v>23</v>
      </c>
      <c r="C36" s="23"/>
      <c r="D36" s="7"/>
      <c r="E36" s="6" t="s">
        <v>1</v>
      </c>
      <c r="F36" s="8">
        <f>D36*23</f>
        <v>0</v>
      </c>
    </row>
    <row r="37" spans="1:6" ht="18.75" thickBot="1" x14ac:dyDescent="0.3">
      <c r="A37" s="14" t="s">
        <v>24</v>
      </c>
      <c r="B37" s="15">
        <v>23</v>
      </c>
      <c r="C37" s="23"/>
      <c r="D37" s="7"/>
      <c r="E37" s="6" t="s">
        <v>1</v>
      </c>
      <c r="F37" s="8">
        <f>D37*23</f>
        <v>0</v>
      </c>
    </row>
    <row r="38" spans="1:6" ht="18.75" thickBot="1" x14ac:dyDescent="0.3">
      <c r="A38" s="14" t="s">
        <v>25</v>
      </c>
      <c r="B38" s="15">
        <v>23</v>
      </c>
      <c r="C38" s="23"/>
      <c r="D38" s="7"/>
      <c r="E38" s="6" t="s">
        <v>1</v>
      </c>
      <c r="F38" s="8">
        <f>D38*23</f>
        <v>0</v>
      </c>
    </row>
    <row r="39" spans="1:6" ht="18.75" thickBot="1" x14ac:dyDescent="0.3">
      <c r="A39" s="14" t="s">
        <v>27</v>
      </c>
      <c r="B39" s="15">
        <v>25</v>
      </c>
      <c r="C39" s="23"/>
      <c r="D39" s="7"/>
      <c r="E39" s="6" t="s">
        <v>1</v>
      </c>
      <c r="F39" s="8">
        <f>D39*25</f>
        <v>0</v>
      </c>
    </row>
    <row r="40" spans="1:6" ht="18.75" thickBot="1" x14ac:dyDescent="0.3">
      <c r="A40" s="14" t="s">
        <v>28</v>
      </c>
      <c r="B40" s="15">
        <v>26</v>
      </c>
      <c r="C40" s="23"/>
      <c r="D40" s="7"/>
      <c r="E40" s="6" t="s">
        <v>1</v>
      </c>
      <c r="F40" s="8">
        <f>D40*26</f>
        <v>0</v>
      </c>
    </row>
    <row r="41" spans="1:6" ht="18.75" thickBot="1" x14ac:dyDescent="0.3">
      <c r="A41" s="14" t="s">
        <v>29</v>
      </c>
      <c r="B41" s="15">
        <v>27</v>
      </c>
      <c r="C41" s="23"/>
      <c r="D41" s="10"/>
      <c r="E41" s="6" t="s">
        <v>1</v>
      </c>
      <c r="F41" s="9">
        <f>D41*237</f>
        <v>0</v>
      </c>
    </row>
    <row r="42" spans="1:6" x14ac:dyDescent="0.25">
      <c r="A42" s="14" t="s">
        <v>32</v>
      </c>
      <c r="B42" s="15"/>
      <c r="C42" s="23"/>
      <c r="D42" s="21"/>
      <c r="E42" s="6" t="s">
        <v>1</v>
      </c>
      <c r="F42" s="22"/>
    </row>
    <row r="43" spans="1:6" x14ac:dyDescent="0.25">
      <c r="A43" s="14" t="s">
        <v>31</v>
      </c>
      <c r="B43" s="15"/>
      <c r="C43" s="23"/>
      <c r="D43" s="21"/>
      <c r="E43" s="6"/>
      <c r="F43" s="22"/>
    </row>
    <row r="44" spans="1:6" ht="18.75" thickBot="1" x14ac:dyDescent="0.3">
      <c r="A44" s="14" t="s">
        <v>23</v>
      </c>
      <c r="B44" s="15">
        <v>23</v>
      </c>
      <c r="C44" s="23"/>
      <c r="D44" s="7"/>
      <c r="E44" s="6" t="s">
        <v>1</v>
      </c>
      <c r="F44" s="8">
        <f>D44*23</f>
        <v>0</v>
      </c>
    </row>
    <row r="45" spans="1:6" ht="18.75" thickBot="1" x14ac:dyDescent="0.3">
      <c r="A45" s="14" t="s">
        <v>24</v>
      </c>
      <c r="B45" s="15">
        <v>23</v>
      </c>
      <c r="C45" s="23"/>
      <c r="D45" s="7"/>
      <c r="E45" s="6" t="s">
        <v>1</v>
      </c>
      <c r="F45" s="8">
        <f>D45*23</f>
        <v>0</v>
      </c>
    </row>
    <row r="46" spans="1:6" ht="18.75" thickBot="1" x14ac:dyDescent="0.3">
      <c r="A46" s="14" t="s">
        <v>25</v>
      </c>
      <c r="B46" s="15">
        <v>23</v>
      </c>
      <c r="C46" s="23"/>
      <c r="D46" s="7"/>
      <c r="E46" s="6" t="s">
        <v>1</v>
      </c>
      <c r="F46" s="8">
        <f>D46*23</f>
        <v>0</v>
      </c>
    </row>
    <row r="47" spans="1:6" ht="18.75" thickBot="1" x14ac:dyDescent="0.3">
      <c r="A47" s="14" t="s">
        <v>27</v>
      </c>
      <c r="B47" s="15">
        <v>25</v>
      </c>
      <c r="C47" s="23"/>
      <c r="D47" s="7"/>
      <c r="E47" s="6" t="s">
        <v>1</v>
      </c>
      <c r="F47" s="8">
        <f>D47*25</f>
        <v>0</v>
      </c>
    </row>
    <row r="48" spans="1:6" ht="18.75" thickBot="1" x14ac:dyDescent="0.3">
      <c r="A48" s="14" t="s">
        <v>28</v>
      </c>
      <c r="B48" s="15">
        <v>26</v>
      </c>
      <c r="C48" s="23"/>
      <c r="D48" s="7"/>
      <c r="E48" s="6" t="s">
        <v>1</v>
      </c>
      <c r="F48" s="8">
        <f>D48*26</f>
        <v>0</v>
      </c>
    </row>
    <row r="49" spans="1:6" ht="18" customHeight="1" thickBot="1" x14ac:dyDescent="0.3">
      <c r="A49" s="14" t="s">
        <v>29</v>
      </c>
      <c r="B49" s="15">
        <v>27</v>
      </c>
      <c r="C49" s="23"/>
      <c r="D49" s="7"/>
      <c r="E49" s="6" t="s">
        <v>1</v>
      </c>
      <c r="F49" s="8">
        <f>D49*27</f>
        <v>0</v>
      </c>
    </row>
    <row r="50" spans="1:6" x14ac:dyDescent="0.25">
      <c r="A50" s="14" t="s">
        <v>33</v>
      </c>
      <c r="B50" s="15"/>
      <c r="C50" s="23"/>
      <c r="D50" s="21"/>
      <c r="E50" s="6"/>
      <c r="F50" s="22"/>
    </row>
    <row r="51" spans="1:6" x14ac:dyDescent="0.25">
      <c r="A51" s="14" t="s">
        <v>26</v>
      </c>
      <c r="B51" s="15"/>
      <c r="C51" s="23"/>
      <c r="D51" s="21"/>
      <c r="E51" s="6"/>
      <c r="F51" s="22"/>
    </row>
    <row r="52" spans="1:6" ht="18.75" thickBot="1" x14ac:dyDescent="0.3">
      <c r="A52" s="14" t="s">
        <v>23</v>
      </c>
      <c r="B52" s="15">
        <v>23</v>
      </c>
      <c r="C52" s="23"/>
      <c r="D52" s="7"/>
      <c r="E52" s="6" t="s">
        <v>1</v>
      </c>
      <c r="F52" s="8">
        <f>D52*23</f>
        <v>0</v>
      </c>
    </row>
    <row r="53" spans="1:6" ht="18.75" thickBot="1" x14ac:dyDescent="0.3">
      <c r="A53" s="14" t="s">
        <v>24</v>
      </c>
      <c r="B53" s="15">
        <v>23</v>
      </c>
      <c r="C53" s="23"/>
      <c r="D53" s="7"/>
      <c r="E53" s="6" t="s">
        <v>1</v>
      </c>
      <c r="F53" s="8">
        <f>D53*23</f>
        <v>0</v>
      </c>
    </row>
    <row r="54" spans="1:6" ht="18.75" thickBot="1" x14ac:dyDescent="0.3">
      <c r="A54" s="14" t="s">
        <v>25</v>
      </c>
      <c r="B54" s="15">
        <v>23</v>
      </c>
      <c r="C54" s="23"/>
      <c r="D54" s="7"/>
      <c r="E54" s="6" t="s">
        <v>1</v>
      </c>
      <c r="F54" s="8">
        <f>D54*23</f>
        <v>0</v>
      </c>
    </row>
    <row r="55" spans="1:6" ht="18.75" thickBot="1" x14ac:dyDescent="0.3">
      <c r="A55" s="14" t="s">
        <v>27</v>
      </c>
      <c r="B55" s="15">
        <v>25</v>
      </c>
      <c r="C55" s="23"/>
      <c r="D55" s="7"/>
      <c r="E55" s="6" t="s">
        <v>1</v>
      </c>
      <c r="F55" s="8">
        <f>D55*25</f>
        <v>0</v>
      </c>
    </row>
    <row r="56" spans="1:6" ht="18.75" thickBot="1" x14ac:dyDescent="0.3">
      <c r="A56" s="14" t="s">
        <v>28</v>
      </c>
      <c r="B56" s="15">
        <v>26</v>
      </c>
      <c r="C56" s="23"/>
      <c r="D56" s="7"/>
      <c r="E56" s="6" t="s">
        <v>1</v>
      </c>
      <c r="F56" s="8">
        <f>D56*26</f>
        <v>0</v>
      </c>
    </row>
    <row r="57" spans="1:6" ht="18.75" thickBot="1" x14ac:dyDescent="0.3">
      <c r="A57" s="14" t="s">
        <v>29</v>
      </c>
      <c r="B57" s="15">
        <v>27</v>
      </c>
      <c r="C57" s="23"/>
      <c r="D57" s="10"/>
      <c r="E57" s="6" t="s">
        <v>1</v>
      </c>
      <c r="F57" s="9">
        <f>D57*27</f>
        <v>0</v>
      </c>
    </row>
    <row r="58" spans="1:6" x14ac:dyDescent="0.25">
      <c r="A58" s="14" t="s">
        <v>30</v>
      </c>
      <c r="B58" s="15"/>
      <c r="C58" s="23"/>
      <c r="D58" s="21"/>
      <c r="E58" s="6"/>
      <c r="F58" s="22"/>
    </row>
    <row r="59" spans="1:6" ht="18.75" thickBot="1" x14ac:dyDescent="0.3">
      <c r="A59" s="14" t="s">
        <v>23</v>
      </c>
      <c r="B59" s="15">
        <v>23</v>
      </c>
      <c r="C59" s="23"/>
      <c r="D59" s="7"/>
      <c r="E59" s="6" t="s">
        <v>1</v>
      </c>
      <c r="F59" s="8">
        <f>D59*23</f>
        <v>0</v>
      </c>
    </row>
    <row r="60" spans="1:6" ht="18.75" thickBot="1" x14ac:dyDescent="0.3">
      <c r="A60" s="14" t="s">
        <v>24</v>
      </c>
      <c r="B60" s="15">
        <v>23</v>
      </c>
      <c r="C60" s="23"/>
      <c r="D60" s="7"/>
      <c r="E60" s="6" t="s">
        <v>1</v>
      </c>
      <c r="F60" s="8">
        <f>D60*23</f>
        <v>0</v>
      </c>
    </row>
    <row r="61" spans="1:6" ht="18.75" thickBot="1" x14ac:dyDescent="0.3">
      <c r="A61" s="14" t="s">
        <v>25</v>
      </c>
      <c r="B61" s="15">
        <v>23</v>
      </c>
      <c r="C61" s="23"/>
      <c r="D61" s="7"/>
      <c r="E61" s="6" t="s">
        <v>1</v>
      </c>
      <c r="F61" s="8">
        <f>D61*23</f>
        <v>0</v>
      </c>
    </row>
    <row r="62" spans="1:6" ht="18.75" thickBot="1" x14ac:dyDescent="0.3">
      <c r="A62" s="14" t="s">
        <v>27</v>
      </c>
      <c r="B62" s="15">
        <v>25</v>
      </c>
      <c r="C62" s="23"/>
      <c r="D62" s="7"/>
      <c r="E62" s="6" t="s">
        <v>1</v>
      </c>
      <c r="F62" s="8">
        <f>D62*25</f>
        <v>0</v>
      </c>
    </row>
    <row r="63" spans="1:6" ht="18.75" thickBot="1" x14ac:dyDescent="0.3">
      <c r="A63" s="14" t="s">
        <v>28</v>
      </c>
      <c r="B63" s="15">
        <v>26</v>
      </c>
      <c r="C63" s="23"/>
      <c r="D63" s="7"/>
      <c r="E63" s="6" t="s">
        <v>1</v>
      </c>
      <c r="F63" s="8">
        <f>D63*26</f>
        <v>0</v>
      </c>
    </row>
    <row r="64" spans="1:6" ht="18.75" thickBot="1" x14ac:dyDescent="0.3">
      <c r="A64" s="14" t="s">
        <v>29</v>
      </c>
      <c r="B64" s="15">
        <v>27</v>
      </c>
      <c r="C64" s="23"/>
      <c r="D64" s="10"/>
      <c r="E64" s="6" t="s">
        <v>1</v>
      </c>
      <c r="F64" s="9">
        <f>D64*237</f>
        <v>0</v>
      </c>
    </row>
    <row r="65" spans="1:6" x14ac:dyDescent="0.25">
      <c r="A65" s="14" t="s">
        <v>31</v>
      </c>
      <c r="B65" s="15"/>
      <c r="C65" s="23"/>
      <c r="D65" s="21"/>
      <c r="E65" s="6"/>
      <c r="F65" s="22"/>
    </row>
    <row r="66" spans="1:6" ht="18.75" thickBot="1" x14ac:dyDescent="0.3">
      <c r="A66" s="14" t="s">
        <v>23</v>
      </c>
      <c r="B66" s="15">
        <v>23</v>
      </c>
      <c r="C66" s="23"/>
      <c r="D66" s="7"/>
      <c r="E66" s="6" t="s">
        <v>1</v>
      </c>
      <c r="F66" s="8">
        <f>D66*23</f>
        <v>0</v>
      </c>
    </row>
    <row r="67" spans="1:6" ht="18.75" thickBot="1" x14ac:dyDescent="0.3">
      <c r="A67" s="14" t="s">
        <v>24</v>
      </c>
      <c r="B67" s="15">
        <v>23</v>
      </c>
      <c r="C67" s="23"/>
      <c r="D67" s="7"/>
      <c r="E67" s="6" t="s">
        <v>1</v>
      </c>
      <c r="F67" s="8">
        <f>D67*23</f>
        <v>0</v>
      </c>
    </row>
    <row r="68" spans="1:6" ht="18.75" thickBot="1" x14ac:dyDescent="0.3">
      <c r="A68" s="14" t="s">
        <v>25</v>
      </c>
      <c r="B68" s="15">
        <v>23</v>
      </c>
      <c r="C68" s="23"/>
      <c r="D68" s="7"/>
      <c r="E68" s="6" t="s">
        <v>1</v>
      </c>
      <c r="F68" s="8">
        <f>D68*23</f>
        <v>0</v>
      </c>
    </row>
    <row r="69" spans="1:6" ht="18.75" thickBot="1" x14ac:dyDescent="0.3">
      <c r="A69" s="14" t="s">
        <v>27</v>
      </c>
      <c r="B69" s="15">
        <v>25</v>
      </c>
      <c r="C69" s="23"/>
      <c r="D69" s="7"/>
      <c r="E69" s="6" t="s">
        <v>1</v>
      </c>
      <c r="F69" s="8">
        <f>D69*25</f>
        <v>0</v>
      </c>
    </row>
    <row r="70" spans="1:6" ht="18.75" thickBot="1" x14ac:dyDescent="0.3">
      <c r="A70" s="14" t="s">
        <v>28</v>
      </c>
      <c r="B70" s="15">
        <v>26</v>
      </c>
      <c r="C70" s="23"/>
      <c r="D70" s="7"/>
      <c r="E70" s="6" t="s">
        <v>1</v>
      </c>
      <c r="F70" s="8">
        <f>D70*26</f>
        <v>0</v>
      </c>
    </row>
    <row r="71" spans="1:6" ht="18" customHeight="1" thickBot="1" x14ac:dyDescent="0.3">
      <c r="A71" s="14" t="s">
        <v>29</v>
      </c>
      <c r="B71" s="15">
        <v>27</v>
      </c>
      <c r="C71" s="23"/>
      <c r="D71" s="7"/>
      <c r="E71" s="6" t="s">
        <v>1</v>
      </c>
      <c r="F71" s="8">
        <f>D71*27</f>
        <v>0</v>
      </c>
    </row>
    <row r="72" spans="1:6" x14ac:dyDescent="0.25">
      <c r="A72" s="14" t="s">
        <v>34</v>
      </c>
      <c r="B72" s="15"/>
      <c r="C72" s="23"/>
      <c r="D72" s="21"/>
      <c r="E72" s="6"/>
      <c r="F72" s="22"/>
    </row>
    <row r="73" spans="1:6" x14ac:dyDescent="0.25">
      <c r="A73" s="14" t="s">
        <v>26</v>
      </c>
      <c r="B73" s="15"/>
      <c r="C73" s="23"/>
      <c r="D73" s="21"/>
      <c r="E73" s="6"/>
      <c r="F73" s="22"/>
    </row>
    <row r="74" spans="1:6" ht="18.75" thickBot="1" x14ac:dyDescent="0.3">
      <c r="A74" s="14" t="s">
        <v>23</v>
      </c>
      <c r="B74" s="15">
        <v>21</v>
      </c>
      <c r="C74" s="23"/>
      <c r="D74" s="7"/>
      <c r="E74" s="6" t="s">
        <v>1</v>
      </c>
      <c r="F74" s="8">
        <f>D74*21</f>
        <v>0</v>
      </c>
    </row>
    <row r="75" spans="1:6" ht="18.75" thickBot="1" x14ac:dyDescent="0.3">
      <c r="A75" s="14" t="s">
        <v>24</v>
      </c>
      <c r="B75" s="15">
        <v>21</v>
      </c>
      <c r="C75" s="23"/>
      <c r="D75" s="7"/>
      <c r="E75" s="6" t="s">
        <v>1</v>
      </c>
      <c r="F75" s="8">
        <f>D75*21</f>
        <v>0</v>
      </c>
    </row>
    <row r="76" spans="1:6" ht="18.75" thickBot="1" x14ac:dyDescent="0.3">
      <c r="A76" s="14" t="s">
        <v>25</v>
      </c>
      <c r="B76" s="15">
        <v>21</v>
      </c>
      <c r="C76" s="23"/>
      <c r="D76" s="7"/>
      <c r="E76" s="6" t="s">
        <v>1</v>
      </c>
      <c r="F76" s="8">
        <f>D76*21</f>
        <v>0</v>
      </c>
    </row>
    <row r="77" spans="1:6" ht="18.75" thickBot="1" x14ac:dyDescent="0.3">
      <c r="A77" s="14" t="s">
        <v>27</v>
      </c>
      <c r="B77" s="15">
        <v>23</v>
      </c>
      <c r="C77" s="23"/>
      <c r="D77" s="7"/>
      <c r="E77" s="6" t="s">
        <v>1</v>
      </c>
      <c r="F77" s="8">
        <f>D77*23</f>
        <v>0</v>
      </c>
    </row>
    <row r="78" spans="1:6" ht="18.75" thickBot="1" x14ac:dyDescent="0.3">
      <c r="A78" s="14" t="s">
        <v>28</v>
      </c>
      <c r="B78" s="15">
        <v>24</v>
      </c>
      <c r="C78" s="23"/>
      <c r="D78" s="7"/>
      <c r="E78" s="6" t="s">
        <v>1</v>
      </c>
      <c r="F78" s="8">
        <f>D78*24</f>
        <v>0</v>
      </c>
    </row>
    <row r="79" spans="1:6" ht="18.75" thickBot="1" x14ac:dyDescent="0.3">
      <c r="A79" s="14" t="s">
        <v>29</v>
      </c>
      <c r="B79" s="15">
        <v>25</v>
      </c>
      <c r="C79" s="23"/>
      <c r="D79" s="7"/>
      <c r="E79" s="6" t="s">
        <v>1</v>
      </c>
      <c r="F79" s="8">
        <f>D79*25</f>
        <v>0</v>
      </c>
    </row>
    <row r="80" spans="1:6" x14ac:dyDescent="0.25">
      <c r="A80" s="14"/>
      <c r="B80" s="15"/>
      <c r="C80" s="23"/>
      <c r="D80" s="21"/>
      <c r="E80" s="6"/>
      <c r="F80" s="22"/>
    </row>
    <row r="81" spans="1:6" x14ac:dyDescent="0.25">
      <c r="A81" s="14" t="s">
        <v>34</v>
      </c>
      <c r="B81" s="15"/>
      <c r="C81" s="23"/>
      <c r="D81" s="21"/>
      <c r="E81" s="6"/>
      <c r="F81" s="22"/>
    </row>
    <row r="82" spans="1:6" ht="15.75" customHeight="1" x14ac:dyDescent="0.25">
      <c r="A82" s="14" t="s">
        <v>35</v>
      </c>
      <c r="B82" s="15"/>
      <c r="C82" s="23"/>
      <c r="D82" s="21"/>
      <c r="E82" s="6"/>
      <c r="F82" s="22"/>
    </row>
    <row r="83" spans="1:6" ht="18.75" thickBot="1" x14ac:dyDescent="0.3">
      <c r="A83" s="14" t="s">
        <v>23</v>
      </c>
      <c r="B83" s="15">
        <v>21</v>
      </c>
      <c r="C83" s="23"/>
      <c r="D83" s="7"/>
      <c r="E83" s="6" t="s">
        <v>1</v>
      </c>
      <c r="F83" s="8">
        <f>D83*21</f>
        <v>0</v>
      </c>
    </row>
    <row r="84" spans="1:6" ht="18.75" thickBot="1" x14ac:dyDescent="0.3">
      <c r="A84" s="14" t="s">
        <v>24</v>
      </c>
      <c r="B84" s="15">
        <v>21</v>
      </c>
      <c r="C84" s="23"/>
      <c r="D84" s="7"/>
      <c r="E84" s="6" t="s">
        <v>1</v>
      </c>
      <c r="F84" s="8">
        <f>D84*21</f>
        <v>0</v>
      </c>
    </row>
    <row r="85" spans="1:6" ht="18.75" thickBot="1" x14ac:dyDescent="0.3">
      <c r="A85" s="14" t="s">
        <v>25</v>
      </c>
      <c r="B85" s="15">
        <v>21</v>
      </c>
      <c r="C85" s="23"/>
      <c r="D85" s="7"/>
      <c r="E85" s="6" t="s">
        <v>1</v>
      </c>
      <c r="F85" s="8">
        <f>D85*21</f>
        <v>0</v>
      </c>
    </row>
    <row r="86" spans="1:6" ht="18.75" thickBot="1" x14ac:dyDescent="0.3">
      <c r="A86" s="14" t="s">
        <v>27</v>
      </c>
      <c r="B86" s="15">
        <v>23</v>
      </c>
      <c r="C86" s="23"/>
      <c r="D86" s="7"/>
      <c r="E86" s="6" t="s">
        <v>1</v>
      </c>
      <c r="F86" s="8">
        <f>D86*23</f>
        <v>0</v>
      </c>
    </row>
    <row r="87" spans="1:6" ht="18.75" thickBot="1" x14ac:dyDescent="0.3">
      <c r="A87" s="14" t="s">
        <v>28</v>
      </c>
      <c r="B87" s="15">
        <v>24</v>
      </c>
      <c r="C87" s="23"/>
      <c r="D87" s="7"/>
      <c r="E87" s="6" t="s">
        <v>1</v>
      </c>
      <c r="F87" s="8">
        <f>D87*24</f>
        <v>0</v>
      </c>
    </row>
    <row r="88" spans="1:6" ht="18.75" thickBot="1" x14ac:dyDescent="0.3">
      <c r="A88" s="14" t="s">
        <v>29</v>
      </c>
      <c r="B88" s="15">
        <v>25</v>
      </c>
      <c r="C88" s="23"/>
      <c r="D88" s="7"/>
      <c r="E88" s="6" t="s">
        <v>1</v>
      </c>
      <c r="F88" s="8">
        <f>D88*25</f>
        <v>0</v>
      </c>
    </row>
    <row r="89" spans="1:6" x14ac:dyDescent="0.25">
      <c r="A89" s="14" t="s">
        <v>36</v>
      </c>
      <c r="B89" s="15"/>
      <c r="C89" s="23"/>
      <c r="D89" s="21"/>
      <c r="E89" s="6"/>
      <c r="F89" s="22"/>
    </row>
    <row r="90" spans="1:6" ht="18.75" thickBot="1" x14ac:dyDescent="0.3">
      <c r="A90" s="14" t="s">
        <v>23</v>
      </c>
      <c r="B90" s="15">
        <v>21</v>
      </c>
      <c r="C90" s="23"/>
      <c r="D90" s="7"/>
      <c r="E90" s="6" t="s">
        <v>1</v>
      </c>
      <c r="F90" s="8">
        <f>D90*21</f>
        <v>0</v>
      </c>
    </row>
    <row r="91" spans="1:6" ht="18.75" thickBot="1" x14ac:dyDescent="0.3">
      <c r="A91" s="14" t="s">
        <v>24</v>
      </c>
      <c r="B91" s="15">
        <v>21</v>
      </c>
      <c r="C91" s="23"/>
      <c r="D91" s="7"/>
      <c r="E91" s="6" t="s">
        <v>1</v>
      </c>
      <c r="F91" s="8">
        <f>D91*21</f>
        <v>0</v>
      </c>
    </row>
    <row r="92" spans="1:6" ht="18.75" thickBot="1" x14ac:dyDescent="0.3">
      <c r="A92" s="14" t="s">
        <v>25</v>
      </c>
      <c r="B92" s="15">
        <v>21</v>
      </c>
      <c r="C92" s="23"/>
      <c r="D92" s="7"/>
      <c r="E92" s="6" t="s">
        <v>1</v>
      </c>
      <c r="F92" s="8">
        <f>D92*21</f>
        <v>0</v>
      </c>
    </row>
    <row r="93" spans="1:6" ht="18.75" thickBot="1" x14ac:dyDescent="0.3">
      <c r="A93" s="14" t="s">
        <v>27</v>
      </c>
      <c r="B93" s="15">
        <v>23</v>
      </c>
      <c r="C93" s="23"/>
      <c r="D93" s="7"/>
      <c r="E93" s="6" t="s">
        <v>1</v>
      </c>
      <c r="F93" s="8">
        <f>D93*23</f>
        <v>0</v>
      </c>
    </row>
    <row r="94" spans="1:6" ht="18.75" thickBot="1" x14ac:dyDescent="0.3">
      <c r="A94" s="14" t="s">
        <v>28</v>
      </c>
      <c r="B94" s="15">
        <v>24</v>
      </c>
      <c r="C94" s="23"/>
      <c r="D94" s="7"/>
      <c r="E94" s="6" t="s">
        <v>1</v>
      </c>
      <c r="F94" s="8">
        <f>D94*24</f>
        <v>0</v>
      </c>
    </row>
    <row r="95" spans="1:6" ht="18.75" thickBot="1" x14ac:dyDescent="0.3">
      <c r="A95" s="14" t="s">
        <v>29</v>
      </c>
      <c r="B95" s="15">
        <v>25</v>
      </c>
      <c r="C95" s="23"/>
      <c r="D95" s="7"/>
      <c r="E95" s="6" t="s">
        <v>1</v>
      </c>
      <c r="F95" s="8">
        <f>D95*25</f>
        <v>0</v>
      </c>
    </row>
    <row r="96" spans="1:6" x14ac:dyDescent="0.25">
      <c r="A96" s="14" t="s">
        <v>37</v>
      </c>
      <c r="B96" s="15"/>
      <c r="C96" s="23"/>
      <c r="D96" s="21"/>
      <c r="E96" s="6"/>
      <c r="F96" s="22"/>
    </row>
    <row r="97" spans="1:6" x14ac:dyDescent="0.25">
      <c r="A97" s="14" t="s">
        <v>26</v>
      </c>
      <c r="B97" s="15"/>
      <c r="C97" s="23"/>
      <c r="D97" s="21"/>
      <c r="E97" s="6"/>
      <c r="F97" s="22"/>
    </row>
    <row r="98" spans="1:6" ht="18.75" thickBot="1" x14ac:dyDescent="0.3">
      <c r="A98" s="14" t="s">
        <v>23</v>
      </c>
      <c r="B98" s="15">
        <v>21</v>
      </c>
      <c r="C98" s="23"/>
      <c r="D98" s="7"/>
      <c r="E98" s="6" t="s">
        <v>1</v>
      </c>
      <c r="F98" s="8">
        <f>D98*21</f>
        <v>0</v>
      </c>
    </row>
    <row r="99" spans="1:6" ht="18.75" thickBot="1" x14ac:dyDescent="0.3">
      <c r="A99" s="14" t="s">
        <v>24</v>
      </c>
      <c r="B99" s="15">
        <v>21</v>
      </c>
      <c r="C99" s="23"/>
      <c r="D99" s="7"/>
      <c r="E99" s="6" t="s">
        <v>1</v>
      </c>
      <c r="F99" s="8">
        <f>D99*21</f>
        <v>0</v>
      </c>
    </row>
    <row r="100" spans="1:6" ht="18.75" thickBot="1" x14ac:dyDescent="0.3">
      <c r="A100" s="14" t="s">
        <v>25</v>
      </c>
      <c r="B100" s="15">
        <v>21</v>
      </c>
      <c r="C100" s="23"/>
      <c r="D100" s="7"/>
      <c r="E100" s="6" t="s">
        <v>1</v>
      </c>
      <c r="F100" s="8">
        <f>D100*21</f>
        <v>0</v>
      </c>
    </row>
    <row r="101" spans="1:6" ht="18.75" thickBot="1" x14ac:dyDescent="0.3">
      <c r="A101" s="14" t="s">
        <v>27</v>
      </c>
      <c r="B101" s="15">
        <v>23</v>
      </c>
      <c r="C101" s="23"/>
      <c r="D101" s="7"/>
      <c r="E101" s="6" t="s">
        <v>1</v>
      </c>
      <c r="F101" s="8">
        <f>D101*23</f>
        <v>0</v>
      </c>
    </row>
    <row r="102" spans="1:6" ht="18.75" thickBot="1" x14ac:dyDescent="0.3">
      <c r="A102" s="14" t="s">
        <v>28</v>
      </c>
      <c r="B102" s="15">
        <v>24</v>
      </c>
      <c r="C102" s="23"/>
      <c r="D102" s="7"/>
      <c r="E102" s="6" t="s">
        <v>1</v>
      </c>
      <c r="F102" s="8">
        <f>D102*24</f>
        <v>0</v>
      </c>
    </row>
    <row r="103" spans="1:6" ht="18.75" thickBot="1" x14ac:dyDescent="0.3">
      <c r="A103" s="14" t="s">
        <v>29</v>
      </c>
      <c r="B103" s="15">
        <v>25</v>
      </c>
      <c r="C103" s="23"/>
      <c r="D103" s="7"/>
      <c r="E103" s="6" t="s">
        <v>1</v>
      </c>
      <c r="F103" s="8">
        <f>D103*25</f>
        <v>0</v>
      </c>
    </row>
    <row r="104" spans="1:6" x14ac:dyDescent="0.25">
      <c r="A104" s="14" t="s">
        <v>35</v>
      </c>
      <c r="B104" s="15"/>
      <c r="C104" s="23"/>
      <c r="D104" s="21"/>
      <c r="E104" s="6"/>
      <c r="F104" s="22"/>
    </row>
    <row r="105" spans="1:6" ht="18.75" thickBot="1" x14ac:dyDescent="0.3">
      <c r="A105" s="14" t="s">
        <v>23</v>
      </c>
      <c r="B105" s="15">
        <v>21</v>
      </c>
      <c r="C105" s="23"/>
      <c r="D105" s="7"/>
      <c r="E105" s="6" t="s">
        <v>1</v>
      </c>
      <c r="F105" s="8">
        <f>D105*21</f>
        <v>0</v>
      </c>
    </row>
    <row r="106" spans="1:6" ht="18.75" thickBot="1" x14ac:dyDescent="0.3">
      <c r="A106" s="14" t="s">
        <v>24</v>
      </c>
      <c r="B106" s="15">
        <v>21</v>
      </c>
      <c r="C106" s="23"/>
      <c r="D106" s="7"/>
      <c r="E106" s="6" t="s">
        <v>1</v>
      </c>
      <c r="F106" s="8">
        <f>D106*21</f>
        <v>0</v>
      </c>
    </row>
    <row r="107" spans="1:6" ht="18.75" thickBot="1" x14ac:dyDescent="0.3">
      <c r="A107" s="14" t="s">
        <v>25</v>
      </c>
      <c r="B107" s="15">
        <v>21</v>
      </c>
      <c r="C107" s="23"/>
      <c r="D107" s="7"/>
      <c r="E107" s="6" t="s">
        <v>1</v>
      </c>
      <c r="F107" s="8">
        <f>D107*21</f>
        <v>0</v>
      </c>
    </row>
    <row r="108" spans="1:6" ht="18.75" thickBot="1" x14ac:dyDescent="0.3">
      <c r="A108" s="14" t="s">
        <v>27</v>
      </c>
      <c r="B108" s="15">
        <v>23</v>
      </c>
      <c r="C108" s="23"/>
      <c r="D108" s="7"/>
      <c r="E108" s="6" t="s">
        <v>1</v>
      </c>
      <c r="F108" s="8">
        <f>D108*23</f>
        <v>0</v>
      </c>
    </row>
    <row r="109" spans="1:6" ht="18.75" thickBot="1" x14ac:dyDescent="0.3">
      <c r="A109" s="14" t="s">
        <v>28</v>
      </c>
      <c r="B109" s="15">
        <v>24</v>
      </c>
      <c r="C109" s="23"/>
      <c r="D109" s="7"/>
      <c r="E109" s="6" t="s">
        <v>1</v>
      </c>
      <c r="F109" s="8">
        <f>D109*24</f>
        <v>0</v>
      </c>
    </row>
    <row r="110" spans="1:6" ht="18.75" thickBot="1" x14ac:dyDescent="0.3">
      <c r="A110" s="14" t="s">
        <v>29</v>
      </c>
      <c r="B110" s="15">
        <v>25</v>
      </c>
      <c r="C110" s="23"/>
      <c r="D110" s="7"/>
      <c r="E110" s="6" t="s">
        <v>1</v>
      </c>
      <c r="F110" s="8">
        <f>D110*25</f>
        <v>0</v>
      </c>
    </row>
    <row r="111" spans="1:6" x14ac:dyDescent="0.25">
      <c r="A111" s="14" t="s">
        <v>36</v>
      </c>
      <c r="B111" s="15"/>
      <c r="C111" s="23"/>
      <c r="D111" s="21"/>
      <c r="E111" s="6"/>
      <c r="F111" s="22"/>
    </row>
    <row r="112" spans="1:6" ht="18.75" thickBot="1" x14ac:dyDescent="0.3">
      <c r="A112" s="14" t="s">
        <v>23</v>
      </c>
      <c r="B112" s="15">
        <v>21</v>
      </c>
      <c r="C112" s="23"/>
      <c r="D112" s="7"/>
      <c r="E112" s="6" t="s">
        <v>1</v>
      </c>
      <c r="F112" s="8">
        <f>D112*21</f>
        <v>0</v>
      </c>
    </row>
    <row r="113" spans="1:6" ht="18.75" thickBot="1" x14ac:dyDescent="0.3">
      <c r="A113" s="14" t="s">
        <v>24</v>
      </c>
      <c r="B113" s="15">
        <v>21</v>
      </c>
      <c r="C113" s="23"/>
      <c r="D113" s="7"/>
      <c r="E113" s="6" t="s">
        <v>1</v>
      </c>
      <c r="F113" s="8">
        <f>D113*21</f>
        <v>0</v>
      </c>
    </row>
    <row r="114" spans="1:6" ht="18.75" thickBot="1" x14ac:dyDescent="0.3">
      <c r="A114" s="14" t="s">
        <v>25</v>
      </c>
      <c r="B114" s="15">
        <v>21</v>
      </c>
      <c r="C114" s="23"/>
      <c r="D114" s="7"/>
      <c r="E114" s="6" t="s">
        <v>1</v>
      </c>
      <c r="F114" s="8">
        <f>D114*21</f>
        <v>0</v>
      </c>
    </row>
    <row r="115" spans="1:6" ht="18.75" thickBot="1" x14ac:dyDescent="0.3">
      <c r="A115" s="14" t="s">
        <v>27</v>
      </c>
      <c r="B115" s="15">
        <v>23</v>
      </c>
      <c r="C115" s="23"/>
      <c r="D115" s="7"/>
      <c r="E115" s="6" t="s">
        <v>1</v>
      </c>
      <c r="F115" s="8">
        <f>D115*23</f>
        <v>0</v>
      </c>
    </row>
    <row r="116" spans="1:6" ht="18.75" thickBot="1" x14ac:dyDescent="0.3">
      <c r="A116" s="14" t="s">
        <v>28</v>
      </c>
      <c r="B116" s="15">
        <v>24</v>
      </c>
      <c r="C116" s="23"/>
      <c r="D116" s="7"/>
      <c r="E116" s="6" t="s">
        <v>1</v>
      </c>
      <c r="F116" s="8">
        <f>D116*24</f>
        <v>0</v>
      </c>
    </row>
    <row r="117" spans="1:6" ht="18.75" thickBot="1" x14ac:dyDescent="0.3">
      <c r="A117" s="14" t="s">
        <v>29</v>
      </c>
      <c r="B117" s="15">
        <v>25</v>
      </c>
      <c r="C117" s="23"/>
      <c r="D117" s="10"/>
      <c r="E117" s="6" t="s">
        <v>1</v>
      </c>
      <c r="F117" s="9">
        <f>D117*25</f>
        <v>0</v>
      </c>
    </row>
    <row r="118" spans="1:6" x14ac:dyDescent="0.25">
      <c r="A118" s="14"/>
      <c r="B118" s="15"/>
      <c r="C118" s="23"/>
      <c r="D118" s="21"/>
      <c r="E118" s="6"/>
      <c r="F118" s="22"/>
    </row>
    <row r="119" spans="1:6" x14ac:dyDescent="0.25">
      <c r="A119" s="14"/>
      <c r="B119" s="15"/>
      <c r="C119" s="23"/>
      <c r="D119" s="21"/>
      <c r="E119" s="6"/>
      <c r="F119" s="22"/>
    </row>
    <row r="120" spans="1:6" x14ac:dyDescent="0.25">
      <c r="A120" s="25" t="s">
        <v>38</v>
      </c>
      <c r="B120" s="15"/>
      <c r="C120" s="23"/>
      <c r="D120" s="21"/>
      <c r="E120" s="6"/>
      <c r="F120" s="22"/>
    </row>
    <row r="121" spans="1:6" x14ac:dyDescent="0.25">
      <c r="A121" s="14" t="s">
        <v>39</v>
      </c>
      <c r="B121" s="15"/>
      <c r="C121" s="23"/>
      <c r="D121" s="21"/>
      <c r="E121" s="6"/>
      <c r="F121" s="22"/>
    </row>
    <row r="122" spans="1:6" ht="18.75" thickBot="1" x14ac:dyDescent="0.3">
      <c r="A122" s="14" t="s">
        <v>23</v>
      </c>
      <c r="B122" s="15">
        <v>30</v>
      </c>
      <c r="C122" s="15"/>
      <c r="D122" s="7"/>
      <c r="E122" s="6" t="s">
        <v>1</v>
      </c>
      <c r="F122" s="8">
        <f>D122*30</f>
        <v>0</v>
      </c>
    </row>
    <row r="123" spans="1:6" ht="18.75" thickBot="1" x14ac:dyDescent="0.3">
      <c r="A123" s="14" t="s">
        <v>24</v>
      </c>
      <c r="B123" s="15">
        <v>30</v>
      </c>
      <c r="C123" s="15"/>
      <c r="D123" s="10"/>
      <c r="E123" s="6" t="s">
        <v>1</v>
      </c>
      <c r="F123" s="9">
        <f>D123*30</f>
        <v>0</v>
      </c>
    </row>
    <row r="124" spans="1:6" ht="18.75" thickBot="1" x14ac:dyDescent="0.3">
      <c r="A124" s="14" t="s">
        <v>25</v>
      </c>
      <c r="B124" s="15">
        <v>30</v>
      </c>
      <c r="C124" s="15"/>
      <c r="D124" s="10"/>
      <c r="E124" s="6" t="s">
        <v>1</v>
      </c>
      <c r="F124" s="9">
        <f>D124*30</f>
        <v>0</v>
      </c>
    </row>
    <row r="125" spans="1:6" ht="18.75" thickBot="1" x14ac:dyDescent="0.3">
      <c r="A125" s="14" t="s">
        <v>40</v>
      </c>
      <c r="B125" s="15">
        <v>30</v>
      </c>
      <c r="C125" s="15"/>
      <c r="D125" s="10"/>
      <c r="E125" s="6" t="s">
        <v>1</v>
      </c>
      <c r="F125" s="9">
        <f>D125*30</f>
        <v>0</v>
      </c>
    </row>
    <row r="126" spans="1:6" ht="18.75" thickBot="1" x14ac:dyDescent="0.3">
      <c r="A126" s="14" t="s">
        <v>27</v>
      </c>
      <c r="B126" s="15">
        <v>32</v>
      </c>
      <c r="C126" s="15"/>
      <c r="D126" s="10"/>
      <c r="E126" s="6" t="s">
        <v>1</v>
      </c>
      <c r="F126" s="9">
        <f>D126*32</f>
        <v>0</v>
      </c>
    </row>
    <row r="127" spans="1:6" ht="18.75" thickBot="1" x14ac:dyDescent="0.3">
      <c r="A127" s="14" t="s">
        <v>28</v>
      </c>
      <c r="B127" s="15">
        <v>33</v>
      </c>
      <c r="C127" s="15"/>
      <c r="D127" s="10"/>
      <c r="E127" s="6" t="s">
        <v>1</v>
      </c>
      <c r="F127" s="9">
        <f>D127*33</f>
        <v>0</v>
      </c>
    </row>
    <row r="128" spans="1:6" ht="18.75" thickBot="1" x14ac:dyDescent="0.3">
      <c r="A128" s="14" t="s">
        <v>29</v>
      </c>
      <c r="B128" s="15">
        <v>34</v>
      </c>
      <c r="C128" s="15"/>
      <c r="D128" s="10"/>
      <c r="E128" s="6" t="s">
        <v>1</v>
      </c>
      <c r="F128" s="9">
        <f>D128*34</f>
        <v>0</v>
      </c>
    </row>
    <row r="129" spans="1:6" x14ac:dyDescent="0.25">
      <c r="A129" s="14" t="s">
        <v>41</v>
      </c>
      <c r="B129" s="15"/>
      <c r="C129" s="23"/>
      <c r="D129" s="21"/>
      <c r="E129" s="6"/>
      <c r="F129" s="22"/>
    </row>
    <row r="130" spans="1:6" ht="18.75" thickBot="1" x14ac:dyDescent="0.3">
      <c r="A130" s="14" t="s">
        <v>23</v>
      </c>
      <c r="B130" s="15">
        <v>30</v>
      </c>
      <c r="C130" s="15"/>
      <c r="D130" s="7"/>
      <c r="E130" s="6" t="s">
        <v>1</v>
      </c>
      <c r="F130" s="8">
        <f>D130*30</f>
        <v>0</v>
      </c>
    </row>
    <row r="131" spans="1:6" ht="18.75" thickBot="1" x14ac:dyDescent="0.3">
      <c r="A131" s="14" t="s">
        <v>24</v>
      </c>
      <c r="B131" s="15">
        <v>30</v>
      </c>
      <c r="C131" s="15"/>
      <c r="D131" s="10"/>
      <c r="E131" s="6" t="s">
        <v>1</v>
      </c>
      <c r="F131" s="9">
        <f>D131*30</f>
        <v>0</v>
      </c>
    </row>
    <row r="132" spans="1:6" ht="18.75" thickBot="1" x14ac:dyDescent="0.3">
      <c r="A132" s="14" t="s">
        <v>25</v>
      </c>
      <c r="B132" s="15">
        <v>30</v>
      </c>
      <c r="C132" s="15"/>
      <c r="D132" s="10"/>
      <c r="E132" s="6" t="s">
        <v>1</v>
      </c>
      <c r="F132" s="9">
        <f>D132*30</f>
        <v>0</v>
      </c>
    </row>
    <row r="133" spans="1:6" ht="18.75" thickBot="1" x14ac:dyDescent="0.3">
      <c r="A133" s="14" t="s">
        <v>40</v>
      </c>
      <c r="B133" s="15">
        <v>30</v>
      </c>
      <c r="C133" s="15"/>
      <c r="D133" s="10"/>
      <c r="E133" s="6" t="s">
        <v>1</v>
      </c>
      <c r="F133" s="9">
        <f>D133*30</f>
        <v>0</v>
      </c>
    </row>
    <row r="134" spans="1:6" ht="18.75" thickBot="1" x14ac:dyDescent="0.3">
      <c r="A134" s="14" t="s">
        <v>27</v>
      </c>
      <c r="B134" s="15">
        <v>32</v>
      </c>
      <c r="C134" s="15"/>
      <c r="D134" s="10"/>
      <c r="E134" s="6" t="s">
        <v>1</v>
      </c>
      <c r="F134" s="9">
        <f>D134*32</f>
        <v>0</v>
      </c>
    </row>
    <row r="135" spans="1:6" ht="18.75" thickBot="1" x14ac:dyDescent="0.3">
      <c r="A135" s="14" t="s">
        <v>28</v>
      </c>
      <c r="B135" s="15">
        <v>33</v>
      </c>
      <c r="C135" s="15"/>
      <c r="D135" s="10"/>
      <c r="E135" s="6" t="s">
        <v>1</v>
      </c>
      <c r="F135" s="9">
        <f>D135*33</f>
        <v>0</v>
      </c>
    </row>
    <row r="136" spans="1:6" ht="18.75" thickBot="1" x14ac:dyDescent="0.3">
      <c r="A136" s="14" t="s">
        <v>29</v>
      </c>
      <c r="B136" s="15">
        <v>34</v>
      </c>
      <c r="C136" s="15"/>
      <c r="D136" s="10"/>
      <c r="E136" s="6" t="s">
        <v>1</v>
      </c>
      <c r="F136" s="9">
        <f>D136*34</f>
        <v>0</v>
      </c>
    </row>
    <row r="137" spans="1:6" x14ac:dyDescent="0.25">
      <c r="A137" s="14"/>
      <c r="B137" s="15"/>
      <c r="C137" s="15"/>
      <c r="D137" s="21"/>
      <c r="E137" s="6"/>
      <c r="F137" s="22"/>
    </row>
    <row r="138" spans="1:6" x14ac:dyDescent="0.25">
      <c r="A138" s="26" t="s">
        <v>42</v>
      </c>
      <c r="B138" s="16"/>
      <c r="C138" s="16"/>
      <c r="D138" s="18"/>
      <c r="E138" s="16"/>
      <c r="F138" s="17"/>
    </row>
    <row r="139" spans="1:6" ht="18.75" thickBot="1" x14ac:dyDescent="0.3">
      <c r="A139" s="14" t="s">
        <v>43</v>
      </c>
      <c r="B139" s="15">
        <v>2.5</v>
      </c>
      <c r="C139" s="15"/>
      <c r="D139" s="7"/>
      <c r="E139" s="6" t="s">
        <v>1</v>
      </c>
      <c r="F139" s="8">
        <f>D139*2.5</f>
        <v>0</v>
      </c>
    </row>
    <row r="140" spans="1:6" ht="18.75" thickBot="1" x14ac:dyDescent="0.3">
      <c r="A140" s="11" t="s">
        <v>44</v>
      </c>
      <c r="B140" s="15">
        <v>12</v>
      </c>
      <c r="C140" s="15"/>
      <c r="D140" s="7"/>
      <c r="E140" s="6" t="s">
        <v>1</v>
      </c>
      <c r="F140" s="8">
        <f>D140*12</f>
        <v>0</v>
      </c>
    </row>
    <row r="141" spans="1:6" ht="18.75" thickBot="1" x14ac:dyDescent="0.3">
      <c r="A141" s="11" t="s">
        <v>45</v>
      </c>
      <c r="B141" s="15">
        <v>23</v>
      </c>
      <c r="C141" s="15"/>
      <c r="D141" s="7"/>
      <c r="E141" s="6" t="s">
        <v>1</v>
      </c>
      <c r="F141" s="8">
        <f>D141*23</f>
        <v>0</v>
      </c>
    </row>
    <row r="142" spans="1:6" ht="18.75" thickBot="1" x14ac:dyDescent="0.3">
      <c r="A142" s="11" t="s">
        <v>57</v>
      </c>
      <c r="B142" s="15">
        <v>18</v>
      </c>
      <c r="C142" s="15"/>
      <c r="D142" s="7"/>
      <c r="E142" s="6" t="s">
        <v>1</v>
      </c>
      <c r="F142" s="8">
        <f>D142*18</f>
        <v>0</v>
      </c>
    </row>
    <row r="143" spans="1:6" ht="18.75" thickBot="1" x14ac:dyDescent="0.3">
      <c r="A143" s="27" t="s">
        <v>46</v>
      </c>
      <c r="B143" s="15">
        <v>12</v>
      </c>
      <c r="C143" s="15"/>
      <c r="D143" s="7"/>
      <c r="E143" s="6" t="s">
        <v>1</v>
      </c>
      <c r="F143" s="8">
        <f>D143*12</f>
        <v>0</v>
      </c>
    </row>
    <row r="144" spans="1:6" ht="18.75" thickBot="1" x14ac:dyDescent="0.3">
      <c r="A144" s="27" t="s">
        <v>47</v>
      </c>
      <c r="B144" s="15">
        <v>12</v>
      </c>
      <c r="C144" s="15"/>
      <c r="D144" s="7"/>
      <c r="E144" s="6" t="s">
        <v>1</v>
      </c>
      <c r="F144" s="8">
        <f>D144*12</f>
        <v>0</v>
      </c>
    </row>
    <row r="145" spans="1:7" ht="18.75" thickBot="1" x14ac:dyDescent="0.3">
      <c r="A145" s="27" t="s">
        <v>48</v>
      </c>
      <c r="B145" s="15">
        <v>17</v>
      </c>
      <c r="C145" s="15"/>
      <c r="D145" s="7"/>
      <c r="E145" s="6" t="s">
        <v>1</v>
      </c>
      <c r="F145" s="8">
        <f>D145*17</f>
        <v>0</v>
      </c>
    </row>
    <row r="146" spans="1:7" ht="18.75" thickBot="1" x14ac:dyDescent="0.3">
      <c r="A146" s="27" t="s">
        <v>49</v>
      </c>
      <c r="B146" s="15">
        <v>12</v>
      </c>
      <c r="C146" s="15"/>
      <c r="D146" s="7"/>
      <c r="E146" s="6" t="s">
        <v>1</v>
      </c>
      <c r="F146" s="8">
        <f>D146*12</f>
        <v>0</v>
      </c>
    </row>
    <row r="147" spans="1:7" ht="16.5" customHeight="1" thickBot="1" x14ac:dyDescent="0.3">
      <c r="A147" s="25" t="s">
        <v>50</v>
      </c>
      <c r="B147" s="15">
        <v>20</v>
      </c>
      <c r="C147" s="15"/>
      <c r="D147" s="7"/>
      <c r="E147" s="6" t="s">
        <v>1</v>
      </c>
      <c r="F147" s="8">
        <f>D147*20</f>
        <v>0</v>
      </c>
    </row>
    <row r="148" spans="1:7" x14ac:dyDescent="0.25">
      <c r="A148" s="11" t="s">
        <v>58</v>
      </c>
      <c r="B148" s="14"/>
      <c r="C148" s="14"/>
      <c r="D148" s="12"/>
      <c r="E148" s="20"/>
      <c r="F148" s="15">
        <f>SUM(F13:F147)</f>
        <v>0</v>
      </c>
      <c r="G148" s="19"/>
    </row>
    <row r="149" spans="1:7" x14ac:dyDescent="0.25">
      <c r="A149" s="11"/>
      <c r="B149" s="14"/>
      <c r="C149" s="14"/>
      <c r="D149" s="12"/>
      <c r="E149" s="20"/>
      <c r="F149" s="15"/>
      <c r="G149" s="19"/>
    </row>
    <row r="150" spans="1:7" x14ac:dyDescent="0.25">
      <c r="A150" s="14" t="s">
        <v>61</v>
      </c>
      <c r="B150" s="1"/>
      <c r="C150" s="1"/>
      <c r="D150" s="12" t="s">
        <v>63</v>
      </c>
      <c r="E150" s="20"/>
      <c r="F150" s="16"/>
      <c r="G150" s="19"/>
    </row>
    <row r="151" spans="1:7" x14ac:dyDescent="0.25">
      <c r="A151" s="14" t="s">
        <v>62</v>
      </c>
      <c r="B151" s="1"/>
      <c r="C151" s="1"/>
      <c r="D151" s="12"/>
      <c r="E151" s="20"/>
      <c r="F151" s="16"/>
      <c r="G151" s="19"/>
    </row>
    <row r="152" spans="1:7" x14ac:dyDescent="0.25">
      <c r="A152" s="11" t="s">
        <v>59</v>
      </c>
      <c r="B152" s="1"/>
      <c r="C152" s="1"/>
      <c r="D152" s="12"/>
      <c r="E152" s="20"/>
      <c r="F152" s="15">
        <f>F148*0.2</f>
        <v>0</v>
      </c>
      <c r="G152" s="19"/>
    </row>
    <row r="153" spans="1:7" x14ac:dyDescent="0.25">
      <c r="A153" s="11" t="s">
        <v>60</v>
      </c>
      <c r="B153" s="1"/>
      <c r="C153" s="1"/>
      <c r="D153" s="12"/>
      <c r="E153" s="20"/>
      <c r="F153" s="32">
        <f>F148+G152</f>
        <v>0</v>
      </c>
      <c r="G153" s="19"/>
    </row>
    <row r="154" spans="1:7" x14ac:dyDescent="0.25">
      <c r="A154" s="14"/>
      <c r="B154" s="1"/>
      <c r="C154" s="1"/>
      <c r="D154" s="12"/>
      <c r="E154" s="20"/>
      <c r="F154" s="16"/>
      <c r="G154" s="19"/>
    </row>
    <row r="155" spans="1:7" ht="18.75" x14ac:dyDescent="0.3">
      <c r="A155" s="14" t="s">
        <v>7</v>
      </c>
      <c r="B155" s="24" t="s">
        <v>8</v>
      </c>
      <c r="D155" s="12"/>
      <c r="E155" s="20"/>
      <c r="F155" s="16"/>
      <c r="G155" s="19"/>
    </row>
    <row r="156" spans="1:7" ht="18.75" customHeight="1" x14ac:dyDescent="0.3">
      <c r="A156" s="14" t="s">
        <v>9</v>
      </c>
      <c r="B156" s="24" t="s">
        <v>8</v>
      </c>
      <c r="C156" s="12"/>
      <c r="D156" s="16"/>
      <c r="E156" s="16"/>
      <c r="F156" s="16"/>
      <c r="G156" s="14"/>
    </row>
    <row r="157" spans="1:7" s="29" customFormat="1" ht="14.25" x14ac:dyDescent="0.2">
      <c r="A157" s="30" t="s">
        <v>4</v>
      </c>
      <c r="B157" s="28"/>
      <c r="C157" s="28"/>
      <c r="D157" s="28"/>
      <c r="E157" s="28"/>
      <c r="F157" s="31"/>
    </row>
    <row r="158" spans="1:7" s="29" customFormat="1" ht="14.25" x14ac:dyDescent="0.2">
      <c r="A158" s="30" t="s">
        <v>55</v>
      </c>
      <c r="B158" s="28"/>
      <c r="C158" s="28"/>
    </row>
    <row r="159" spans="1:7" ht="17.25" customHeight="1" x14ac:dyDescent="0.25">
      <c r="A159" s="30" t="s">
        <v>56</v>
      </c>
      <c r="B159" s="18"/>
      <c r="C159" s="18"/>
      <c r="D159" s="18"/>
      <c r="E159" s="18"/>
      <c r="F159" s="17"/>
    </row>
    <row r="160" spans="1:7" x14ac:dyDescent="0.25">
      <c r="A160" s="13"/>
      <c r="B160" s="18"/>
      <c r="C160" s="18"/>
      <c r="D160" s="18"/>
      <c r="E160" s="18"/>
      <c r="F160" s="17"/>
    </row>
    <row r="161" spans="1:6" x14ac:dyDescent="0.25">
      <c r="A161" s="13"/>
      <c r="B161" s="18"/>
      <c r="C161" s="18"/>
      <c r="D161" s="12"/>
      <c r="E161" s="12"/>
      <c r="F161" s="13"/>
    </row>
    <row r="162" spans="1:6" x14ac:dyDescent="0.25">
      <c r="A162" s="14"/>
      <c r="B162" s="12"/>
      <c r="C162" s="12"/>
      <c r="D162" s="12"/>
      <c r="E162" s="12"/>
      <c r="F162" s="13"/>
    </row>
    <row r="163" spans="1:6" x14ac:dyDescent="0.25">
      <c r="A163" s="14"/>
      <c r="B163" s="12"/>
      <c r="C163" s="12"/>
      <c r="D163" s="16"/>
      <c r="E163" s="16"/>
      <c r="F163" s="14"/>
    </row>
    <row r="164" spans="1:6" x14ac:dyDescent="0.25">
      <c r="A164" s="14"/>
      <c r="B164" s="16"/>
      <c r="C164" s="16"/>
      <c r="D164" s="16"/>
      <c r="E164" s="16"/>
      <c r="F164" s="14"/>
    </row>
    <row r="165" spans="1:6" x14ac:dyDescent="0.25">
      <c r="A165" s="14"/>
      <c r="B165" s="16"/>
      <c r="C165" s="16"/>
      <c r="D165" s="16"/>
      <c r="E165" s="16"/>
      <c r="F165" s="14"/>
    </row>
    <row r="166" spans="1:6" x14ac:dyDescent="0.25">
      <c r="B166" s="16"/>
      <c r="C166" s="16"/>
      <c r="D166" s="16"/>
      <c r="E166" s="16"/>
      <c r="F166" s="14"/>
    </row>
    <row r="167" spans="1:6" x14ac:dyDescent="0.25">
      <c r="B167" s="16"/>
      <c r="C167" s="16"/>
    </row>
    <row r="169" spans="1:6" x14ac:dyDescent="0.25">
      <c r="B169" s="1"/>
      <c r="C169" s="1"/>
      <c r="D169" s="1"/>
      <c r="E169" s="1"/>
    </row>
  </sheetData>
  <phoneticPr fontId="2" type="noConversion"/>
  <pageMargins left="0.7" right="0.7" top="0.5" bottom="0.5" header="0.3" footer="0.3"/>
  <pageSetup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Leon</cp:lastModifiedBy>
  <cp:lastPrinted>2021-05-05T16:29:26Z</cp:lastPrinted>
  <dcterms:created xsi:type="dcterms:W3CDTF">1996-10-14T23:33:28Z</dcterms:created>
  <dcterms:modified xsi:type="dcterms:W3CDTF">2021-05-05T17:30:04Z</dcterms:modified>
</cp:coreProperties>
</file>